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46" windowWidth="12120" windowHeight="8475" tabRatio="601" activeTab="0"/>
  </bookViews>
  <sheets>
    <sheet name="Categorias" sheetId="1" r:id="rId1"/>
  </sheets>
  <definedNames>
    <definedName name="_xlnm.Print_Area" localSheetId="0">'Categorias'!$A$1:$Y$245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<sst xmlns="http://schemas.openxmlformats.org/spreadsheetml/2006/main" count="722" uniqueCount="306">
  <si>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</si>
  <si>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</si>
  <si>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</si>
  <si>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</si>
  <si>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</si>
  <si>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</si>
  <si>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</si>
  <si>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</si>
  <si>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 xml:space="preserve">TOTAL </t>
  </si>
  <si>
    <t>Mr. Bits Apuração &amp; Cronometragem  - Visite www.mrbitsonline.com.br</t>
  </si>
  <si>
    <t>CLASSIFICAÇÃO DO CAMPEONATO 2005</t>
  </si>
  <si>
    <t>23 e 24 / Abril</t>
  </si>
  <si>
    <t>IBI</t>
  </si>
  <si>
    <t>COPA OESTE DE ENDURO DE REGULARIDADE</t>
  </si>
  <si>
    <t>Categoria : MASTER</t>
  </si>
  <si>
    <t>Categoria : OVER</t>
  </si>
  <si>
    <t>Categoria : JUNIOR</t>
  </si>
  <si>
    <t>Categoria :  NACIONAL</t>
  </si>
  <si>
    <t>MARCELO SCHMITZ</t>
  </si>
  <si>
    <t>CAMPOS NOVOS</t>
  </si>
  <si>
    <t>POSTO TROPEIRO / GHIMOTO</t>
  </si>
  <si>
    <t>ALEXANDRE TORMEN BRANCO</t>
  </si>
  <si>
    <t>LAGES</t>
  </si>
  <si>
    <t>BRANCO AUTOPECAS/CAIO CAMINHOE</t>
  </si>
  <si>
    <t>LAERCIO DELAZZERI</t>
  </si>
  <si>
    <t>PINHEIRO PRETO</t>
  </si>
  <si>
    <t>VINHOS RANDON</t>
  </si>
  <si>
    <t>ROGERIO JUNIOR CENI ALVES</t>
  </si>
  <si>
    <t>SCHADECK PNEUS</t>
  </si>
  <si>
    <t>DANIEL CESAR CORDEIRO</t>
  </si>
  <si>
    <t>CACADOR</t>
  </si>
  <si>
    <t>SID</t>
  </si>
  <si>
    <t>ADEMIR ANCILIERO</t>
  </si>
  <si>
    <t>ARROIO TRINTA</t>
  </si>
  <si>
    <t>FERRARIA MICKEY</t>
  </si>
  <si>
    <t>PORTO UNIAO</t>
  </si>
  <si>
    <t>PAULO LUIS PRIGOL</t>
  </si>
  <si>
    <t xml:space="preserve">ELETROPAULO                      </t>
  </si>
  <si>
    <t>ARR</t>
  </si>
  <si>
    <t>SELIO MISTURINI</t>
  </si>
  <si>
    <t>VIDEIRA</t>
  </si>
  <si>
    <t>SHELL POSTO 2 TREVOS/CARBONI I</t>
  </si>
  <si>
    <t>EDERSON CANTU</t>
  </si>
  <si>
    <t>POSTO DOIS TREVOS</t>
  </si>
  <si>
    <t>JAIR JOSE PRATTO</t>
  </si>
  <si>
    <t>JOACABA</t>
  </si>
  <si>
    <t>CELO SOM</t>
  </si>
  <si>
    <t>CLOVIS "CACO" MORO</t>
  </si>
  <si>
    <t>PONTO DO ARREPIO / KAISER</t>
  </si>
  <si>
    <t>VALDEMAR ALVES DOS SANTOS</t>
  </si>
  <si>
    <t>ELETRIVAL</t>
  </si>
  <si>
    <t>MARCOS ANTONIO HEBERLE</t>
  </si>
  <si>
    <t>IPIRA</t>
  </si>
  <si>
    <t>LOJA HEBERLE</t>
  </si>
  <si>
    <t>ALDORI BARBOSA</t>
  </si>
  <si>
    <t>VI BARBOSA MERCADOS</t>
  </si>
  <si>
    <t>PAULO CESAR BUENO</t>
  </si>
  <si>
    <t>ITALO SAPLA</t>
  </si>
  <si>
    <t>REFRITEC</t>
  </si>
  <si>
    <t>KELSON MARTINS FERNANDES</t>
  </si>
  <si>
    <t>LOJAS MR</t>
  </si>
  <si>
    <t>JOAO BATISTA BARAUNA</t>
  </si>
  <si>
    <t>CATANDUVAS</t>
  </si>
  <si>
    <t>BARETI CHAPEACAO E PINTURA</t>
  </si>
  <si>
    <t>VICENTE ZIMMERMANN</t>
  </si>
  <si>
    <t>EQUIPE 51</t>
  </si>
  <si>
    <t>EDEMAR KUHN</t>
  </si>
  <si>
    <t>VALTAIR JOSE MOTTA</t>
  </si>
  <si>
    <t>BRANDAO MOTO PECAS</t>
  </si>
  <si>
    <t>JOAQUIM CARLOS MARTINS FERNANDES</t>
  </si>
  <si>
    <t>AFONSO LUIZ RUBINI</t>
  </si>
  <si>
    <t>FORCAR MAQ AGRICOLAS</t>
  </si>
  <si>
    <t>CELSO CARPEN</t>
  </si>
  <si>
    <t>MODELACAO KARPEN</t>
  </si>
  <si>
    <t>FABIANO CENI ALVES - PESTANA</t>
  </si>
  <si>
    <t>PESTANA MOVEIS / FPAWER SOUND</t>
  </si>
  <si>
    <t>RODRIGO BEAL</t>
  </si>
  <si>
    <t>PORTAL TRANSPORTES / FLORA FRU</t>
  </si>
  <si>
    <t>ALEXANDRE RIBAS DE MATOS</t>
  </si>
  <si>
    <t>ELETRO OURO/GIUMBELLI AUTOMOVE</t>
  </si>
  <si>
    <t>EDMAR ZANETI</t>
  </si>
  <si>
    <t>FORLIN MOTOS</t>
  </si>
  <si>
    <t>ALEXANDRE ZARDO</t>
  </si>
  <si>
    <t>HERMES MARCON DETOFFOL</t>
  </si>
  <si>
    <t>MOVEIS DA SERRA</t>
  </si>
  <si>
    <t>ERCY LUDUVICHACK JUNIOR</t>
  </si>
  <si>
    <t>MALA MOTOS</t>
  </si>
  <si>
    <t>MARCOS BEAL</t>
  </si>
  <si>
    <t>FLORA FRUTAS</t>
  </si>
  <si>
    <t>MARCIONE ANTUNES DE SOUZA</t>
  </si>
  <si>
    <t>MULTI MOTOS</t>
  </si>
  <si>
    <t>FABIANO DALOMA</t>
  </si>
  <si>
    <t>CURITIBANOS</t>
  </si>
  <si>
    <t>BERLANDA</t>
  </si>
  <si>
    <t>DENIS KO FREITAG</t>
  </si>
  <si>
    <t>BIOFARMA</t>
  </si>
  <si>
    <t>KISMAR ANTONIO BRUSTOLIN</t>
  </si>
  <si>
    <t>SUPERMERCADO BRUSTOLIN/GAS BUT</t>
  </si>
  <si>
    <t>WILSON WILSEN</t>
  </si>
  <si>
    <t>MANNES COLCHOES/ESTOFAMA ESTOF</t>
  </si>
  <si>
    <t>LEONARDO CHIAMOLERA</t>
  </si>
  <si>
    <t>ERICO VICENTIN NIRINO</t>
  </si>
  <si>
    <t>AGUIA MOTOS</t>
  </si>
  <si>
    <t>RICARDO DORINI BARETA</t>
  </si>
  <si>
    <t>CAPINZAL</t>
  </si>
  <si>
    <t>IASCARA RESTAURANTE</t>
  </si>
  <si>
    <t>MARCO ANTONIO BONATO</t>
  </si>
  <si>
    <t>BONATO REBOQUES E ACESSORIOS</t>
  </si>
  <si>
    <t>ARNO ANDRE THALER</t>
  </si>
  <si>
    <t>TREZE TILIAS</t>
  </si>
  <si>
    <t>EDUARDO ANTONIO DELLANI</t>
  </si>
  <si>
    <t>MECANICA DELANI</t>
  </si>
  <si>
    <t>RAFAEL MELLO</t>
  </si>
  <si>
    <t>RETIFICA POKAI SECHI/FERA VEIC</t>
  </si>
  <si>
    <t>ANDRE BONALDO</t>
  </si>
  <si>
    <t>BRITAGEM BONALDO / AUTO ELETRI</t>
  </si>
  <si>
    <t>ROBERTO JULIO STEPHANICK</t>
  </si>
  <si>
    <t>PAGUE MENOS</t>
  </si>
  <si>
    <t>SILVANO GUIMARAES</t>
  </si>
  <si>
    <t>EDUARDO TORTATO</t>
  </si>
  <si>
    <t>SANTANDER/LUANA DRINKS</t>
  </si>
  <si>
    <t>JULIANO PAULO BORGA</t>
  </si>
  <si>
    <t>MAYCON SPULDARO</t>
  </si>
  <si>
    <t>CASA  DOS PARAFUSOS</t>
  </si>
  <si>
    <t>RODRIGO PARIZOTO</t>
  </si>
  <si>
    <t>CLEBER LETRARI</t>
  </si>
  <si>
    <t>AGUA DOCE</t>
  </si>
  <si>
    <t>SUPERM. DITALIA</t>
  </si>
  <si>
    <t>ALAN CARPEN</t>
  </si>
  <si>
    <t>MARLON CHERUBINI</t>
  </si>
  <si>
    <t>TANGARA</t>
  </si>
  <si>
    <t>CPEL / CINE VIDEO / CONCORDIA/</t>
  </si>
  <si>
    <t>JEAN PASSETO</t>
  </si>
  <si>
    <t>CINE VIDEO CONCORDIA / CEPEL /</t>
  </si>
  <si>
    <t>09 E 10 / Abril</t>
  </si>
  <si>
    <r>
      <t>1ª e 2ª</t>
    </r>
    <r>
      <rPr>
        <sz val="8"/>
        <color indexed="8"/>
        <rFont val="Arial"/>
        <family val="2"/>
      </rPr>
      <t xml:space="preserve"> - IBICARE</t>
    </r>
  </si>
  <si>
    <r>
      <t>3ª e 4ª</t>
    </r>
    <r>
      <rPr>
        <sz val="8"/>
        <color indexed="8"/>
        <rFont val="Arial"/>
        <family val="2"/>
      </rPr>
      <t xml:space="preserve"> - ARROIO TRINTA</t>
    </r>
  </si>
  <si>
    <r>
      <t>5ª e 6ª</t>
    </r>
    <r>
      <rPr>
        <sz val="8"/>
        <color indexed="8"/>
        <rFont val="Arial"/>
        <family val="2"/>
      </rPr>
      <t xml:space="preserve"> - PINHEIRO PRETO</t>
    </r>
  </si>
  <si>
    <t>21 e 22 / Maio</t>
  </si>
  <si>
    <r>
      <t>7ª e 8ª</t>
    </r>
    <r>
      <rPr>
        <sz val="8"/>
        <color indexed="8"/>
        <rFont val="Arial"/>
        <family val="2"/>
      </rPr>
      <t xml:space="preserve"> - LAGES</t>
    </r>
  </si>
  <si>
    <t xml:space="preserve">23 e 24 / Julho </t>
  </si>
  <si>
    <t>06 e 07 / Agosto</t>
  </si>
  <si>
    <r>
      <t>9ª e 10ª</t>
    </r>
    <r>
      <rPr>
        <sz val="8"/>
        <color indexed="8"/>
        <rFont val="Arial"/>
        <family val="2"/>
      </rPr>
      <t xml:space="preserve"> - VIDEIRA</t>
    </r>
  </si>
  <si>
    <r>
      <t>11ª e 12ª</t>
    </r>
    <r>
      <rPr>
        <sz val="8"/>
        <color indexed="8"/>
        <rFont val="Arial"/>
        <family val="2"/>
      </rPr>
      <t xml:space="preserve"> - CURITIBANOS</t>
    </r>
  </si>
  <si>
    <t>03 e 04 / Setembro</t>
  </si>
  <si>
    <r>
      <t>13ª e 14ª</t>
    </r>
    <r>
      <rPr>
        <sz val="8"/>
        <color indexed="8"/>
        <rFont val="Arial"/>
        <family val="2"/>
      </rPr>
      <t xml:space="preserve"> - CAÇADOR</t>
    </r>
  </si>
  <si>
    <t>24 e 25 / Setembro</t>
  </si>
  <si>
    <r>
      <t>17ª e 18ª</t>
    </r>
    <r>
      <rPr>
        <sz val="8"/>
        <color indexed="8"/>
        <rFont val="Arial"/>
        <family val="2"/>
      </rPr>
      <t xml:space="preserve"> - CAMPOS NOVOS</t>
    </r>
  </si>
  <si>
    <r>
      <t>15ª e 16ª</t>
    </r>
    <r>
      <rPr>
        <sz val="8"/>
        <color indexed="8"/>
        <rFont val="Arial"/>
        <family val="2"/>
      </rPr>
      <t xml:space="preserve"> - PIRATUBA</t>
    </r>
  </si>
  <si>
    <t>PIN</t>
  </si>
  <si>
    <t>LAG</t>
  </si>
  <si>
    <t>VID</t>
  </si>
  <si>
    <t>CUR</t>
  </si>
  <si>
    <t>CAC</t>
  </si>
  <si>
    <t>PIR</t>
  </si>
  <si>
    <t>CAM</t>
  </si>
  <si>
    <t>PIOR</t>
  </si>
  <si>
    <t>TOTAL</t>
  </si>
  <si>
    <t>DESC</t>
  </si>
  <si>
    <t>SUPERMERCADO BRUSTOILN / GAS BUTANO</t>
  </si>
  <si>
    <t>CARLOS OLSEN</t>
  </si>
  <si>
    <t>KRANTEC EQUIPAMENTOS FLORESTAIS</t>
  </si>
  <si>
    <t>ARTHUR HENRIQUE SCHAFFER NETO</t>
  </si>
  <si>
    <t>PORTO UNIÃO</t>
  </si>
  <si>
    <t>SCHAFFER SPORTS / AUTO REAL</t>
  </si>
  <si>
    <t>Categoria :  NÃO FEDERADOS</t>
  </si>
  <si>
    <t>JORGE LUIS</t>
  </si>
  <si>
    <t>LUZERNA</t>
  </si>
  <si>
    <t>NELITO MOTOS</t>
  </si>
  <si>
    <t>LAERCIO JORGE DA SILVA</t>
  </si>
  <si>
    <t>MULTIAVES</t>
  </si>
  <si>
    <t>RUDINEI BARBIERI</t>
  </si>
  <si>
    <t>JOEL CLAYTON DE ABREU</t>
  </si>
  <si>
    <t>MARCOS NEUHAUSER</t>
  </si>
  <si>
    <t>RAMON CESCA</t>
  </si>
  <si>
    <t>SALTO VELOSO</t>
  </si>
  <si>
    <t>GRUPO MASAVEL</t>
  </si>
  <si>
    <t>CLEITON LETTRARI</t>
  </si>
  <si>
    <t>ADILSON FRANCISCO SERIGHELLI</t>
  </si>
  <si>
    <t>ALEXANDRE RECK</t>
  </si>
  <si>
    <t>NAOR PETRI</t>
  </si>
  <si>
    <t>MECANICA TREVO</t>
  </si>
  <si>
    <t>FELIX NEUHAUSER</t>
  </si>
  <si>
    <t>ROBSON ZANATTA</t>
  </si>
  <si>
    <t>REGIS OLIVEIRA BARETTA</t>
  </si>
  <si>
    <t>FABIANO PERONDI</t>
  </si>
  <si>
    <t>EDWILSON CORREA</t>
  </si>
  <si>
    <t>GRAFICA CORREA</t>
  </si>
  <si>
    <t>FLAVIO PIVETA</t>
  </si>
  <si>
    <t>IBICARE</t>
  </si>
  <si>
    <t>COMERCIAL PIVETA</t>
  </si>
  <si>
    <t>MARCOS RAFAELI</t>
  </si>
  <si>
    <t>SUPEMERCADO FUTURA</t>
  </si>
  <si>
    <t>ALCI TADEU DE SOUZA LIZ</t>
  </si>
  <si>
    <t>CUNHADOS PEÇAS</t>
  </si>
  <si>
    <t>CICERO SUZIN</t>
  </si>
  <si>
    <t>FRAIBURGO</t>
  </si>
  <si>
    <t>FRAY MOTOS</t>
  </si>
  <si>
    <t>DIOGO ANGELINI</t>
  </si>
  <si>
    <t>MECANICA AGRICOLA TITI</t>
  </si>
  <si>
    <t>DOUGLAS RODHEN</t>
  </si>
  <si>
    <t>MARCO ANTONIO DRESCH</t>
  </si>
  <si>
    <t>MARCAO DA RODA</t>
  </si>
  <si>
    <t>RONILDO CHIESA</t>
  </si>
  <si>
    <t>FERNANDO RECH</t>
  </si>
  <si>
    <t>CASSIANO ARAUJO</t>
  </si>
  <si>
    <t>MARCIO DAMBROS</t>
  </si>
  <si>
    <t>EMERSON HAUTHER</t>
  </si>
  <si>
    <t>TRANSNAU LTDA</t>
  </si>
  <si>
    <t>CELMAR TOME</t>
  </si>
  <si>
    <t>AUTO MECANICA SECO</t>
  </si>
  <si>
    <t>ANDERSON HAUTHER</t>
  </si>
  <si>
    <t>CARLOS ROBERTO BOCCA</t>
  </si>
  <si>
    <t>JAIR DA SILVA</t>
  </si>
  <si>
    <t>ALEXANDRE FELDER</t>
  </si>
  <si>
    <t>JANRIEE SOCOL</t>
  </si>
  <si>
    <t>MARCO ANTONIO SPULDARO</t>
  </si>
  <si>
    <t>ACESSORIOS RIBEIRO / LUANA DRINK</t>
  </si>
  <si>
    <t>RODRIGO RISSARDI</t>
  </si>
  <si>
    <t>RAFAEL PERRETI</t>
  </si>
  <si>
    <t>ROBERTODAL VESCO</t>
  </si>
  <si>
    <t>DANIEL GETASSI</t>
  </si>
  <si>
    <t>VOLNEI DONIZETE EZEQUIEL</t>
  </si>
  <si>
    <t>SÃO JOAQUIM</t>
  </si>
  <si>
    <t>SAN MOTOS / ESPOSA</t>
  </si>
  <si>
    <t>FLORENCIO DE MATOS LEAO</t>
  </si>
  <si>
    <t>GROMACH</t>
  </si>
  <si>
    <t>DYOGENES RODRIGO FRANCHIN</t>
  </si>
  <si>
    <t>ALAIR RIBAS DE MATOS</t>
  </si>
  <si>
    <t>TERTA MOTOS</t>
  </si>
  <si>
    <t>A</t>
  </si>
  <si>
    <t>BARETI CHAPEAÇÃO E PINTURA</t>
  </si>
  <si>
    <t>CLAUDEMIR ROMANO NOVAKOSKI</t>
  </si>
  <si>
    <t>JOSE ANTONIO ZANIN</t>
  </si>
  <si>
    <t>MARAVILHA</t>
  </si>
  <si>
    <t>WILMAR ZIMERMMAN</t>
  </si>
  <si>
    <t>RICARDO NURENBERGER</t>
  </si>
  <si>
    <t>DIMAS EXPRESS</t>
  </si>
  <si>
    <t>PEDRO IVAN STELMACH</t>
  </si>
  <si>
    <t>UNIAO DA VITORIA</t>
  </si>
  <si>
    <t>QUADRO SOM AUTOMOTIVO</t>
  </si>
  <si>
    <t>HERVAL D´OESTE</t>
  </si>
  <si>
    <t>GILMAR ALEXA GASONI</t>
  </si>
  <si>
    <t>JULIANO SILVA DE ANDRADE</t>
  </si>
  <si>
    <t>OURO</t>
  </si>
  <si>
    <t>ANDRADE MAT. DE CONSTRUÇÃO</t>
  </si>
  <si>
    <t>FERDINANDO REGENSBURGER</t>
  </si>
  <si>
    <t>WERNER THALER</t>
  </si>
  <si>
    <t>FLORICULTURA THALER</t>
  </si>
  <si>
    <t>25 e 26 / Junho</t>
  </si>
  <si>
    <t>CRISTIAN PRANDI</t>
  </si>
  <si>
    <t>MADEPRANDI / AUTO POSTO CAPITAL</t>
  </si>
  <si>
    <t>MARCIO RABUSKE</t>
  </si>
  <si>
    <t>JM COM. DE BEBIDAS</t>
  </si>
  <si>
    <t>CLODI JOSE PEDTRI</t>
  </si>
  <si>
    <t>CURITBANOS</t>
  </si>
  <si>
    <t>AECIO CANDIDO CARDOSO</t>
  </si>
  <si>
    <t>VITOCAR PNEUS</t>
  </si>
  <si>
    <t>RODRIGO FERREIRA BECKER</t>
  </si>
  <si>
    <t xml:space="preserve"> </t>
  </si>
  <si>
    <t>EDSON LUIS DA SILVA</t>
  </si>
  <si>
    <t>CIDAO MOTOS</t>
  </si>
  <si>
    <t>SIDNEI ANTONIO GOTARDO</t>
  </si>
  <si>
    <t>CARLOS ANTONIO DEVENS</t>
  </si>
  <si>
    <t>VIA SERRA</t>
  </si>
  <si>
    <t>ANDRE M. GOMES</t>
  </si>
  <si>
    <t>VICOFARMA</t>
  </si>
  <si>
    <t>EVERSON ANDRE PERIN</t>
  </si>
  <si>
    <t>GIL MOTOS</t>
  </si>
  <si>
    <t>PEDRO AMERICO ORTIZ SASSO</t>
  </si>
  <si>
    <t>CIPEMA / ESPOSA</t>
  </si>
  <si>
    <t>ELISSANDRO FONTANELA</t>
  </si>
  <si>
    <t>GERSON BERSAGUI</t>
  </si>
  <si>
    <t>POSTO CARAVAGIO / BIG. MAT. CONSTRUÇÃO</t>
  </si>
  <si>
    <t>ADRIANO ROBERTO COELHO</t>
  </si>
  <si>
    <t>RUDI OHLWEILER JUNIOR</t>
  </si>
  <si>
    <t>PEDREIRA TRIANGULO</t>
  </si>
  <si>
    <t>REMI HAUWETTER</t>
  </si>
  <si>
    <t>CLEMENTE MORESCO NETO</t>
  </si>
  <si>
    <t>NETO E CIA</t>
  </si>
  <si>
    <t>MARCO AURELIO ALMEIDA</t>
  </si>
  <si>
    <t>ADELAR CARPEN</t>
  </si>
  <si>
    <t>CAÇADOR</t>
  </si>
  <si>
    <t>MARCOS YOSHIRO HIRAGAMI</t>
  </si>
  <si>
    <t>HIRAGAMI</t>
  </si>
  <si>
    <t>LUCIANO FELIPE PASQUAL</t>
  </si>
  <si>
    <t>CAFÉ SEVEZANI</t>
  </si>
  <si>
    <t>CESAR DA SILVA</t>
  </si>
  <si>
    <t>JOSE CARLOS BRANCO</t>
  </si>
  <si>
    <t>LUCIANO GARBOCA</t>
  </si>
  <si>
    <t>JEAN MARCELO ZIERO</t>
  </si>
  <si>
    <t>BRAHIAN POPINHACK</t>
  </si>
  <si>
    <t>H PARTS / TERTA MOTOS</t>
  </si>
  <si>
    <t>RODRIGO FELIZ</t>
  </si>
  <si>
    <t>ADILSON CESAR RAMOS</t>
  </si>
  <si>
    <t>12 e 13 / Outubro</t>
  </si>
  <si>
    <t>JOSE FERNANDO FERREIRA</t>
  </si>
  <si>
    <t>MECANICA MILA</t>
  </si>
  <si>
    <t>JONES FAEDO JUNIOR</t>
  </si>
  <si>
    <t>POSTO SERRANO FARMACIA SÃO JOAO</t>
  </si>
  <si>
    <t>PAULO MARCOS LEMOS MORAES</t>
  </si>
  <si>
    <t>RENAN MICHEL ANDREONE</t>
  </si>
  <si>
    <t>ZORTEA</t>
  </si>
  <si>
    <t xml:space="preserve">EDUARDO NHOATO </t>
  </si>
  <si>
    <t>ERCIO MOURA</t>
  </si>
  <si>
    <t>CARLOS JOSE HEINFART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</si>
</sst>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dd/mm/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</numFmts>
  <fonts count="21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b/>
      <sz val="16"/>
      <color indexed="2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5" fillId="3" borderId="0" xfId="0" applyFont="1" applyFill="1" applyAlignment="1">
      <alignment/>
    </xf>
    <xf numFmtId="177" fontId="0" fillId="3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2" borderId="4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49" fontId="7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8" fillId="3" borderId="4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20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9525</xdr:rowOff>
    </xdr:from>
    <xdr:to>
      <xdr:col>10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45</xdr:row>
      <xdr:rowOff>9525</xdr:rowOff>
    </xdr:from>
    <xdr:to>
      <xdr:col>10</xdr:col>
      <xdr:colOff>66675</xdr:colOff>
      <xdr:row>49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74295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81</xdr:row>
      <xdr:rowOff>9525</xdr:rowOff>
    </xdr:from>
    <xdr:to>
      <xdr:col>10</xdr:col>
      <xdr:colOff>66675</xdr:colOff>
      <xdr:row>85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33921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127</xdr:row>
      <xdr:rowOff>9525</xdr:rowOff>
    </xdr:from>
    <xdr:to>
      <xdr:col>10</xdr:col>
      <xdr:colOff>66675</xdr:colOff>
      <xdr:row>131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0964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172</xdr:row>
      <xdr:rowOff>9525</xdr:rowOff>
    </xdr:from>
    <xdr:to>
      <xdr:col>10</xdr:col>
      <xdr:colOff>66675</xdr:colOff>
      <xdr:row>176</xdr:row>
      <xdr:rowOff>133350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83845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5"/>
  <sheetViews>
    <sheetView tabSelected="1" zoomScale="95" zoomScaleNormal="95" zoomScaleSheetLayoutView="100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27.7109375" style="4" customWidth="1"/>
    <col min="3" max="3" width="15.421875" style="4" customWidth="1"/>
    <col min="4" max="4" width="37.00390625" style="4" customWidth="1"/>
    <col min="5" max="7" width="4.7109375" style="10" customWidth="1"/>
    <col min="8" max="22" width="4.7109375" style="4" customWidth="1"/>
    <col min="23" max="23" width="7.7109375" style="15" customWidth="1"/>
    <col min="24" max="24" width="7.00390625" style="15" customWidth="1"/>
    <col min="25" max="25" width="7.7109375" style="4" customWidth="1"/>
    <col min="26" max="16384" width="9.140625" style="4" customWidth="1"/>
  </cols>
  <sheetData>
    <row r="1" spans="1:24" ht="12.75">
      <c r="A1" s="5"/>
      <c r="B1" s="6"/>
      <c r="C1" s="7" t="s">
        <v>0</v>
      </c>
      <c r="D1" s="8"/>
      <c r="E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2"/>
    </row>
    <row r="2" spans="1:24" ht="12.75">
      <c r="A2" s="5"/>
      <c r="B2" s="6"/>
      <c r="C2" s="7" t="s">
        <v>13</v>
      </c>
      <c r="D2" s="8"/>
      <c r="E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X2" s="12"/>
    </row>
    <row r="3" spans="1:24" ht="12.75">
      <c r="A3" s="5"/>
      <c r="B3" s="6"/>
      <c r="C3" s="6"/>
      <c r="D3" s="8"/>
      <c r="E3" s="9"/>
      <c r="F3" s="13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12"/>
    </row>
    <row r="4" spans="1:24" ht="12.75">
      <c r="A4" s="5"/>
      <c r="B4" s="6"/>
      <c r="C4" s="7" t="s">
        <v>10</v>
      </c>
      <c r="D4" s="8"/>
      <c r="E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2"/>
    </row>
    <row r="5" ht="12.75"/>
    <row r="6" spans="1:24" ht="12.75">
      <c r="A6" s="5"/>
      <c r="B6" s="16" t="s">
        <v>14</v>
      </c>
      <c r="C6" s="8"/>
      <c r="D6" s="8"/>
      <c r="E6" s="1" t="s">
        <v>12</v>
      </c>
      <c r="F6" s="1" t="s">
        <v>12</v>
      </c>
      <c r="G6" s="1" t="s">
        <v>38</v>
      </c>
      <c r="H6" s="1" t="s">
        <v>38</v>
      </c>
      <c r="I6" s="1" t="s">
        <v>149</v>
      </c>
      <c r="J6" s="1" t="s">
        <v>149</v>
      </c>
      <c r="K6" s="3" t="s">
        <v>150</v>
      </c>
      <c r="L6" s="3" t="s">
        <v>150</v>
      </c>
      <c r="M6" s="3" t="s">
        <v>151</v>
      </c>
      <c r="N6" s="3" t="s">
        <v>151</v>
      </c>
      <c r="O6" s="3" t="s">
        <v>152</v>
      </c>
      <c r="P6" s="3" t="s">
        <v>152</v>
      </c>
      <c r="Q6" s="3" t="s">
        <v>153</v>
      </c>
      <c r="R6" s="3" t="s">
        <v>153</v>
      </c>
      <c r="S6" s="3" t="s">
        <v>154</v>
      </c>
      <c r="T6" s="3" t="s">
        <v>154</v>
      </c>
      <c r="U6" s="3" t="s">
        <v>155</v>
      </c>
      <c r="V6" s="3" t="s">
        <v>155</v>
      </c>
      <c r="W6" s="17"/>
      <c r="X6" s="17"/>
    </row>
    <row r="7" spans="1:25" ht="12.75">
      <c r="A7" s="37" t="s">
        <v>1</v>
      </c>
      <c r="B7" s="37" t="s">
        <v>2</v>
      </c>
      <c r="C7" s="37" t="s">
        <v>3</v>
      </c>
      <c r="D7" s="38" t="s">
        <v>4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18" t="s">
        <v>8</v>
      </c>
      <c r="X7" s="18" t="s">
        <v>156</v>
      </c>
      <c r="Y7" s="18" t="s">
        <v>157</v>
      </c>
    </row>
    <row r="8" spans="1:25" ht="12.75">
      <c r="A8" s="33">
        <v>1</v>
      </c>
      <c r="B8" s="39" t="s">
        <v>21</v>
      </c>
      <c r="C8" s="39" t="s">
        <v>22</v>
      </c>
      <c r="D8" s="39" t="s">
        <v>23</v>
      </c>
      <c r="E8" s="40">
        <v>20</v>
      </c>
      <c r="F8" s="40">
        <v>25</v>
      </c>
      <c r="G8" s="40">
        <v>11</v>
      </c>
      <c r="H8" s="40">
        <v>20</v>
      </c>
      <c r="I8" s="40">
        <v>10</v>
      </c>
      <c r="J8" s="40">
        <v>11</v>
      </c>
      <c r="K8" s="42" t="s">
        <v>158</v>
      </c>
      <c r="L8" s="42" t="s">
        <v>158</v>
      </c>
      <c r="M8" s="40">
        <v>25</v>
      </c>
      <c r="N8" s="40">
        <v>25</v>
      </c>
      <c r="O8" s="40">
        <v>25</v>
      </c>
      <c r="P8" s="40">
        <v>25</v>
      </c>
      <c r="Q8" s="40">
        <v>16</v>
      </c>
      <c r="R8" s="40">
        <v>20</v>
      </c>
      <c r="S8" s="40">
        <v>20</v>
      </c>
      <c r="T8" s="40">
        <v>16</v>
      </c>
      <c r="U8" s="40">
        <v>13</v>
      </c>
      <c r="V8" s="40">
        <v>25</v>
      </c>
      <c r="W8" s="40">
        <f aca="true" t="shared" si="0" ref="W8:W20">SUM(E8:V8)</f>
        <v>307</v>
      </c>
      <c r="X8" s="40">
        <v>10</v>
      </c>
      <c r="Y8" s="40">
        <f aca="true" t="shared" si="1" ref="Y8:Y20">W8-X8</f>
        <v>297</v>
      </c>
    </row>
    <row r="9" spans="1:25" ht="12.75">
      <c r="A9" s="33">
        <f>A8+1</f>
        <v>2</v>
      </c>
      <c r="B9" s="39" t="s">
        <v>29</v>
      </c>
      <c r="C9" s="39" t="s">
        <v>30</v>
      </c>
      <c r="D9" s="39" t="s">
        <v>31</v>
      </c>
      <c r="E9" s="40">
        <v>11</v>
      </c>
      <c r="F9" s="40">
        <v>20</v>
      </c>
      <c r="G9" s="40">
        <v>16</v>
      </c>
      <c r="H9" s="40">
        <v>25</v>
      </c>
      <c r="I9" s="40">
        <v>25</v>
      </c>
      <c r="J9" s="40">
        <v>16</v>
      </c>
      <c r="K9" s="40">
        <v>13</v>
      </c>
      <c r="L9" s="40">
        <v>25</v>
      </c>
      <c r="M9" s="40">
        <v>13</v>
      </c>
      <c r="N9" s="40">
        <v>20</v>
      </c>
      <c r="O9" s="40">
        <v>16</v>
      </c>
      <c r="P9" s="40">
        <v>13</v>
      </c>
      <c r="Q9" s="42" t="s">
        <v>158</v>
      </c>
      <c r="R9" s="42" t="s">
        <v>158</v>
      </c>
      <c r="S9" s="40">
        <v>25</v>
      </c>
      <c r="T9" s="40">
        <v>25</v>
      </c>
      <c r="U9" s="40">
        <v>25</v>
      </c>
      <c r="V9" s="40">
        <v>20</v>
      </c>
      <c r="W9" s="40">
        <f t="shared" si="0"/>
        <v>308</v>
      </c>
      <c r="X9" s="40">
        <v>11</v>
      </c>
      <c r="Y9" s="40">
        <f t="shared" si="1"/>
        <v>297</v>
      </c>
    </row>
    <row r="10" spans="1:25" ht="12.75">
      <c r="A10" s="33">
        <f aca="true" t="shared" si="2" ref="A10:A20">A9+1</f>
        <v>3</v>
      </c>
      <c r="B10" s="39" t="s">
        <v>27</v>
      </c>
      <c r="C10" s="39" t="s">
        <v>19</v>
      </c>
      <c r="D10" s="39" t="s">
        <v>28</v>
      </c>
      <c r="E10" s="40">
        <v>13</v>
      </c>
      <c r="F10" s="40">
        <v>16</v>
      </c>
      <c r="G10" s="40">
        <v>8</v>
      </c>
      <c r="H10" s="40">
        <v>16</v>
      </c>
      <c r="I10" s="40">
        <v>20</v>
      </c>
      <c r="J10" s="40">
        <v>20</v>
      </c>
      <c r="K10" s="40">
        <v>25</v>
      </c>
      <c r="L10" s="40">
        <v>16</v>
      </c>
      <c r="M10" s="40">
        <v>16</v>
      </c>
      <c r="N10" s="40">
        <v>13</v>
      </c>
      <c r="O10" s="40">
        <v>20</v>
      </c>
      <c r="P10" s="40">
        <v>20</v>
      </c>
      <c r="Q10" s="40">
        <v>13</v>
      </c>
      <c r="R10" s="40">
        <v>16</v>
      </c>
      <c r="S10" s="40">
        <v>11</v>
      </c>
      <c r="T10" s="40">
        <v>13</v>
      </c>
      <c r="U10" s="42" t="s">
        <v>158</v>
      </c>
      <c r="V10" s="42" t="s">
        <v>158</v>
      </c>
      <c r="W10" s="40">
        <f t="shared" si="0"/>
        <v>256</v>
      </c>
      <c r="X10" s="40">
        <f>G10</f>
        <v>8</v>
      </c>
      <c r="Y10" s="40">
        <f t="shared" si="1"/>
        <v>248</v>
      </c>
    </row>
    <row r="11" spans="1:25" ht="12.75">
      <c r="A11" s="33">
        <f t="shared" si="2"/>
        <v>4</v>
      </c>
      <c r="B11" s="39" t="s">
        <v>18</v>
      </c>
      <c r="C11" s="39" t="s">
        <v>19</v>
      </c>
      <c r="D11" s="39" t="s">
        <v>20</v>
      </c>
      <c r="E11" s="40">
        <v>25</v>
      </c>
      <c r="F11" s="40">
        <v>10</v>
      </c>
      <c r="G11" s="40">
        <v>20</v>
      </c>
      <c r="H11" s="40">
        <v>13</v>
      </c>
      <c r="I11" s="40">
        <v>16</v>
      </c>
      <c r="J11" s="40">
        <v>13</v>
      </c>
      <c r="K11" s="40">
        <v>16</v>
      </c>
      <c r="L11" s="40">
        <v>10</v>
      </c>
      <c r="M11" s="40">
        <v>11</v>
      </c>
      <c r="N11" s="40">
        <v>11</v>
      </c>
      <c r="O11" s="40">
        <v>13</v>
      </c>
      <c r="P11" s="40">
        <v>16</v>
      </c>
      <c r="Q11" s="40">
        <v>11</v>
      </c>
      <c r="R11" s="40">
        <v>11</v>
      </c>
      <c r="S11" s="40">
        <v>0</v>
      </c>
      <c r="T11" s="40">
        <v>0</v>
      </c>
      <c r="U11" s="42" t="s">
        <v>158</v>
      </c>
      <c r="V11" s="42" t="s">
        <v>158</v>
      </c>
      <c r="W11" s="40">
        <f t="shared" si="0"/>
        <v>196</v>
      </c>
      <c r="X11" s="40">
        <v>0</v>
      </c>
      <c r="Y11" s="40">
        <f t="shared" si="1"/>
        <v>196</v>
      </c>
    </row>
    <row r="12" spans="1:25" ht="12.75">
      <c r="A12" s="33">
        <f t="shared" si="2"/>
        <v>5</v>
      </c>
      <c r="B12" s="39" t="s">
        <v>36</v>
      </c>
      <c r="C12" s="39" t="s">
        <v>30</v>
      </c>
      <c r="D12" s="39" t="s">
        <v>37</v>
      </c>
      <c r="E12" s="40">
        <v>0</v>
      </c>
      <c r="F12" s="40">
        <v>0</v>
      </c>
      <c r="G12" s="40">
        <v>13</v>
      </c>
      <c r="H12" s="40">
        <v>10</v>
      </c>
      <c r="I12" s="40">
        <v>13</v>
      </c>
      <c r="J12" s="40">
        <v>25</v>
      </c>
      <c r="K12" s="40">
        <v>10</v>
      </c>
      <c r="L12" s="40">
        <v>0</v>
      </c>
      <c r="M12" s="40">
        <v>8</v>
      </c>
      <c r="N12" s="40">
        <v>8</v>
      </c>
      <c r="O12" s="40">
        <v>11</v>
      </c>
      <c r="P12" s="40">
        <v>11</v>
      </c>
      <c r="Q12" s="42" t="s">
        <v>158</v>
      </c>
      <c r="R12" s="42" t="s">
        <v>158</v>
      </c>
      <c r="S12" s="40">
        <v>16</v>
      </c>
      <c r="T12" s="40">
        <v>11</v>
      </c>
      <c r="U12" s="40">
        <v>16</v>
      </c>
      <c r="V12" s="40">
        <v>16</v>
      </c>
      <c r="W12" s="40">
        <f t="shared" si="0"/>
        <v>168</v>
      </c>
      <c r="X12" s="40">
        <v>0</v>
      </c>
      <c r="Y12" s="40">
        <f t="shared" si="1"/>
        <v>168</v>
      </c>
    </row>
    <row r="13" spans="1:25" ht="12.75">
      <c r="A13" s="33">
        <f t="shared" si="2"/>
        <v>6</v>
      </c>
      <c r="B13" s="39" t="s">
        <v>24</v>
      </c>
      <c r="C13" s="39" t="s">
        <v>25</v>
      </c>
      <c r="D13" s="39" t="s">
        <v>26</v>
      </c>
      <c r="E13" s="40">
        <v>16</v>
      </c>
      <c r="F13" s="40">
        <v>13</v>
      </c>
      <c r="G13" s="40">
        <v>0</v>
      </c>
      <c r="H13" s="40">
        <v>0</v>
      </c>
      <c r="I13" s="42" t="s">
        <v>158</v>
      </c>
      <c r="J13" s="42" t="s">
        <v>158</v>
      </c>
      <c r="K13" s="40">
        <v>0</v>
      </c>
      <c r="L13" s="40">
        <v>0</v>
      </c>
      <c r="M13" s="40">
        <v>20</v>
      </c>
      <c r="N13" s="40">
        <v>16</v>
      </c>
      <c r="O13" s="40">
        <v>9</v>
      </c>
      <c r="P13" s="40">
        <v>0</v>
      </c>
      <c r="Q13" s="40">
        <v>20</v>
      </c>
      <c r="R13" s="40">
        <v>13</v>
      </c>
      <c r="S13" s="40">
        <v>0</v>
      </c>
      <c r="T13" s="40">
        <v>0</v>
      </c>
      <c r="U13" s="40">
        <v>20</v>
      </c>
      <c r="V13" s="40">
        <v>0</v>
      </c>
      <c r="W13" s="40">
        <f t="shared" si="0"/>
        <v>127</v>
      </c>
      <c r="X13" s="40">
        <v>0</v>
      </c>
      <c r="Y13" s="40">
        <f t="shared" si="1"/>
        <v>127</v>
      </c>
    </row>
    <row r="14" spans="1:25" ht="12.75">
      <c r="A14" s="33">
        <f t="shared" si="2"/>
        <v>7</v>
      </c>
      <c r="B14" s="39" t="s">
        <v>96</v>
      </c>
      <c r="C14" s="39" t="s">
        <v>30</v>
      </c>
      <c r="D14" s="39" t="s">
        <v>159</v>
      </c>
      <c r="E14" s="40">
        <v>0</v>
      </c>
      <c r="F14" s="40">
        <v>0</v>
      </c>
      <c r="G14" s="40">
        <v>25</v>
      </c>
      <c r="H14" s="40">
        <v>9</v>
      </c>
      <c r="I14" s="40">
        <v>11</v>
      </c>
      <c r="J14" s="40">
        <v>9</v>
      </c>
      <c r="K14" s="40">
        <v>10</v>
      </c>
      <c r="L14" s="40">
        <v>13</v>
      </c>
      <c r="M14" s="40">
        <v>9</v>
      </c>
      <c r="N14" s="40">
        <v>10</v>
      </c>
      <c r="O14" s="40">
        <v>7</v>
      </c>
      <c r="P14" s="40">
        <v>0</v>
      </c>
      <c r="Q14" s="42" t="s">
        <v>158</v>
      </c>
      <c r="R14" s="42" t="s">
        <v>158</v>
      </c>
      <c r="S14" s="40">
        <v>0</v>
      </c>
      <c r="T14" s="40">
        <v>0</v>
      </c>
      <c r="U14" s="40">
        <v>11</v>
      </c>
      <c r="V14" s="40">
        <v>11</v>
      </c>
      <c r="W14" s="40">
        <f t="shared" si="0"/>
        <v>125</v>
      </c>
      <c r="X14" s="40">
        <v>0</v>
      </c>
      <c r="Y14" s="40">
        <f t="shared" si="1"/>
        <v>125</v>
      </c>
    </row>
    <row r="15" spans="1:25" ht="12.75">
      <c r="A15" s="33">
        <f t="shared" si="2"/>
        <v>8</v>
      </c>
      <c r="B15" s="39" t="s">
        <v>32</v>
      </c>
      <c r="C15" s="39" t="s">
        <v>33</v>
      </c>
      <c r="D15" s="39" t="s">
        <v>34</v>
      </c>
      <c r="E15" s="40">
        <v>10</v>
      </c>
      <c r="F15" s="40">
        <v>11</v>
      </c>
      <c r="G15" s="42" t="s">
        <v>158</v>
      </c>
      <c r="H15" s="42" t="s">
        <v>158</v>
      </c>
      <c r="I15" s="40">
        <v>9</v>
      </c>
      <c r="J15" s="40">
        <v>8</v>
      </c>
      <c r="K15" s="40">
        <v>0</v>
      </c>
      <c r="L15" s="40">
        <v>0</v>
      </c>
      <c r="M15" s="40">
        <v>10</v>
      </c>
      <c r="N15" s="40">
        <v>9</v>
      </c>
      <c r="O15" s="40">
        <v>10</v>
      </c>
      <c r="P15" s="40">
        <v>0</v>
      </c>
      <c r="Q15" s="40">
        <v>0</v>
      </c>
      <c r="R15" s="40">
        <v>0</v>
      </c>
      <c r="S15" s="40">
        <v>13</v>
      </c>
      <c r="T15" s="40">
        <v>20</v>
      </c>
      <c r="U15" s="40">
        <v>10</v>
      </c>
      <c r="V15" s="40">
        <v>13</v>
      </c>
      <c r="W15" s="40">
        <f t="shared" si="0"/>
        <v>123</v>
      </c>
      <c r="X15" s="40">
        <v>0</v>
      </c>
      <c r="Y15" s="40">
        <f t="shared" si="1"/>
        <v>123</v>
      </c>
    </row>
    <row r="16" spans="1:25" ht="12.75">
      <c r="A16" s="33">
        <f t="shared" si="2"/>
        <v>9</v>
      </c>
      <c r="B16" s="39" t="s">
        <v>162</v>
      </c>
      <c r="C16" s="39" t="s">
        <v>163</v>
      </c>
      <c r="D16" s="39" t="s">
        <v>164</v>
      </c>
      <c r="E16" s="40">
        <v>9</v>
      </c>
      <c r="F16" s="40">
        <v>9</v>
      </c>
      <c r="G16" s="40">
        <v>10</v>
      </c>
      <c r="H16" s="40">
        <v>8</v>
      </c>
      <c r="I16" s="40">
        <v>8</v>
      </c>
      <c r="J16" s="40">
        <v>10</v>
      </c>
      <c r="K16" s="40">
        <v>11</v>
      </c>
      <c r="L16" s="40">
        <v>11</v>
      </c>
      <c r="M16" s="40">
        <v>7</v>
      </c>
      <c r="N16" s="40">
        <v>7</v>
      </c>
      <c r="O16" s="40">
        <v>0</v>
      </c>
      <c r="P16" s="40">
        <v>0</v>
      </c>
      <c r="Q16" s="42" t="s">
        <v>158</v>
      </c>
      <c r="R16" s="42" t="s">
        <v>158</v>
      </c>
      <c r="S16" s="40">
        <v>0</v>
      </c>
      <c r="T16" s="40">
        <v>0</v>
      </c>
      <c r="U16" s="40">
        <v>0</v>
      </c>
      <c r="V16" s="40">
        <v>0</v>
      </c>
      <c r="W16" s="40">
        <f t="shared" si="0"/>
        <v>90</v>
      </c>
      <c r="X16" s="40">
        <v>0</v>
      </c>
      <c r="Y16" s="40">
        <f t="shared" si="1"/>
        <v>90</v>
      </c>
    </row>
    <row r="17" spans="1:25" ht="12.75">
      <c r="A17" s="33">
        <f t="shared" si="2"/>
        <v>10</v>
      </c>
      <c r="B17" s="39" t="s">
        <v>291</v>
      </c>
      <c r="C17" s="39" t="s">
        <v>92</v>
      </c>
      <c r="D17" s="39" t="s">
        <v>292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2" t="s">
        <v>158</v>
      </c>
      <c r="P17" s="42" t="s">
        <v>158</v>
      </c>
      <c r="Q17" s="40">
        <v>25</v>
      </c>
      <c r="R17" s="40">
        <v>25</v>
      </c>
      <c r="S17" s="40">
        <v>0</v>
      </c>
      <c r="T17" s="40">
        <v>0</v>
      </c>
      <c r="U17" s="40">
        <v>0</v>
      </c>
      <c r="V17" s="40">
        <v>0</v>
      </c>
      <c r="W17" s="40">
        <f t="shared" si="0"/>
        <v>50</v>
      </c>
      <c r="X17" s="40">
        <v>0</v>
      </c>
      <c r="Y17" s="40">
        <f t="shared" si="1"/>
        <v>50</v>
      </c>
    </row>
    <row r="18" spans="1:25" ht="12.75">
      <c r="A18" s="33">
        <f t="shared" si="2"/>
        <v>11</v>
      </c>
      <c r="B18" s="39" t="s">
        <v>250</v>
      </c>
      <c r="C18" s="39" t="s">
        <v>92</v>
      </c>
      <c r="D18" s="39" t="s">
        <v>251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20</v>
      </c>
      <c r="L18" s="40">
        <v>20</v>
      </c>
      <c r="M18" s="40">
        <v>0</v>
      </c>
      <c r="N18" s="40">
        <v>0</v>
      </c>
      <c r="O18" s="42" t="s">
        <v>158</v>
      </c>
      <c r="P18" s="42" t="s">
        <v>158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f t="shared" si="0"/>
        <v>40</v>
      </c>
      <c r="X18" s="40">
        <v>0</v>
      </c>
      <c r="Y18" s="40">
        <f t="shared" si="1"/>
        <v>40</v>
      </c>
    </row>
    <row r="19" spans="1:25" ht="12.75">
      <c r="A19" s="33">
        <f t="shared" si="2"/>
        <v>12</v>
      </c>
      <c r="B19" s="39" t="s">
        <v>272</v>
      </c>
      <c r="C19" s="39" t="s">
        <v>244</v>
      </c>
      <c r="D19" s="39" t="s">
        <v>273</v>
      </c>
      <c r="E19" s="42" t="s">
        <v>158</v>
      </c>
      <c r="F19" s="42" t="s">
        <v>158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6</v>
      </c>
      <c r="N19" s="40">
        <v>0</v>
      </c>
      <c r="O19" s="40">
        <v>8</v>
      </c>
      <c r="P19" s="40">
        <v>10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f t="shared" si="0"/>
        <v>24</v>
      </c>
      <c r="X19" s="40">
        <v>0</v>
      </c>
      <c r="Y19" s="40">
        <f t="shared" si="1"/>
        <v>24</v>
      </c>
    </row>
    <row r="20" spans="1:25" ht="12.75">
      <c r="A20" s="33">
        <f t="shared" si="2"/>
        <v>13</v>
      </c>
      <c r="B20" s="39" t="s">
        <v>160</v>
      </c>
      <c r="C20" s="39" t="s">
        <v>30</v>
      </c>
      <c r="D20" s="39" t="s">
        <v>161</v>
      </c>
      <c r="E20" s="40">
        <v>0</v>
      </c>
      <c r="F20" s="40">
        <v>0</v>
      </c>
      <c r="G20" s="40">
        <v>9</v>
      </c>
      <c r="H20" s="40">
        <v>11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f t="shared" si="0"/>
        <v>20</v>
      </c>
      <c r="X20" s="40">
        <v>0</v>
      </c>
      <c r="Y20" s="40">
        <f t="shared" si="1"/>
        <v>20</v>
      </c>
    </row>
    <row r="21" spans="1:25" ht="12.75">
      <c r="A21" s="33"/>
      <c r="B21" s="39"/>
      <c r="C21" s="39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.75">
      <c r="A22" s="33"/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2.75">
      <c r="A23" s="33"/>
      <c r="B23" s="39"/>
      <c r="C23" s="39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.75">
      <c r="A24" s="33"/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.75">
      <c r="A25" s="33"/>
      <c r="B25" s="39"/>
      <c r="C25" s="39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2.75">
      <c r="A26" s="33"/>
      <c r="B26" s="39"/>
      <c r="C26" s="39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.75">
      <c r="A27" s="33"/>
      <c r="B27" s="39"/>
      <c r="C27" s="3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.75">
      <c r="A28" s="33"/>
      <c r="B28" s="39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.75">
      <c r="A29" s="33"/>
      <c r="B29" s="39"/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.75">
      <c r="A30" s="33"/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.75">
      <c r="A31" s="33"/>
      <c r="B31" s="39"/>
      <c r="C31" s="39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.75">
      <c r="A32" s="33"/>
      <c r="B32" s="39"/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.75">
      <c r="A33" s="33"/>
      <c r="B33" s="39"/>
      <c r="C33" s="3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.75">
      <c r="A34" s="33"/>
      <c r="B34" s="39"/>
      <c r="C34" s="39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.75">
      <c r="A35" s="33"/>
      <c r="B35" s="39"/>
      <c r="C35" s="39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.75">
      <c r="A36" s="33"/>
      <c r="B36" s="39"/>
      <c r="C36" s="39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2.75">
      <c r="A37" s="33"/>
      <c r="B37" s="39"/>
      <c r="C37" s="3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2.75">
      <c r="A38" s="33"/>
      <c r="B38" s="39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.75">
      <c r="A39" s="24"/>
      <c r="B39" s="16" t="s">
        <v>5</v>
      </c>
      <c r="C39" s="16" t="s">
        <v>6</v>
      </c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0"/>
    </row>
    <row r="40" spans="1:25" ht="12.75">
      <c r="A40" s="24"/>
      <c r="B40" s="16" t="s">
        <v>135</v>
      </c>
      <c r="C40" s="8" t="s">
        <v>134</v>
      </c>
      <c r="D40" s="16" t="s">
        <v>143</v>
      </c>
      <c r="E40" s="8" t="s">
        <v>141</v>
      </c>
      <c r="F40" s="26"/>
      <c r="G40" s="26"/>
      <c r="H40" s="26"/>
      <c r="I40" s="25" t="s">
        <v>7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0"/>
    </row>
    <row r="41" spans="1:25" ht="12.75">
      <c r="A41" s="24"/>
      <c r="B41" s="16" t="s">
        <v>136</v>
      </c>
      <c r="C41" s="8" t="s">
        <v>11</v>
      </c>
      <c r="D41" s="16" t="s">
        <v>145</v>
      </c>
      <c r="E41" s="8" t="s">
        <v>144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0"/>
    </row>
    <row r="42" spans="1:25" ht="12.75">
      <c r="A42" s="24"/>
      <c r="B42" s="16" t="s">
        <v>137</v>
      </c>
      <c r="C42" s="27" t="s">
        <v>138</v>
      </c>
      <c r="D42" s="16" t="s">
        <v>148</v>
      </c>
      <c r="E42" s="8" t="s">
        <v>146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0"/>
    </row>
    <row r="43" spans="1:25" ht="12.75">
      <c r="A43" s="24"/>
      <c r="B43" s="16" t="s">
        <v>139</v>
      </c>
      <c r="C43" s="27" t="s">
        <v>249</v>
      </c>
      <c r="D43" s="16" t="s">
        <v>147</v>
      </c>
      <c r="E43" s="8" t="s">
        <v>295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0"/>
    </row>
    <row r="44" spans="1:25" ht="12.75">
      <c r="A44" s="24"/>
      <c r="B44" s="16" t="s">
        <v>142</v>
      </c>
      <c r="C44" s="27" t="s">
        <v>140</v>
      </c>
      <c r="D44" s="16"/>
      <c r="E44" s="8"/>
      <c r="F44" s="26"/>
      <c r="G44" s="26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0"/>
    </row>
    <row r="45" spans="1:25" ht="23.25">
      <c r="A45" s="46" t="s">
        <v>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ht="12.75">
      <c r="A46" s="28"/>
      <c r="B46" s="6"/>
      <c r="C46" s="7" t="s">
        <v>0</v>
      </c>
      <c r="D46" s="8"/>
      <c r="E46" s="29"/>
      <c r="F46" s="29"/>
      <c r="G46" s="30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1"/>
      <c r="Y46" s="20"/>
    </row>
    <row r="47" spans="1:25" ht="12.75">
      <c r="A47" s="28"/>
      <c r="B47" s="6"/>
      <c r="C47" s="7" t="s">
        <v>13</v>
      </c>
      <c r="D47" s="8"/>
      <c r="E47" s="29"/>
      <c r="F47" s="29"/>
      <c r="G47" s="30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1"/>
      <c r="Y47" s="20"/>
    </row>
    <row r="48" spans="1:25" ht="12.75">
      <c r="A48" s="28"/>
      <c r="B48" s="6"/>
      <c r="C48" s="6"/>
      <c r="D48" s="8"/>
      <c r="E48" s="29"/>
      <c r="F48" s="29"/>
      <c r="G48" s="3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1"/>
      <c r="Y48" s="20"/>
    </row>
    <row r="49" spans="1:25" ht="12.75">
      <c r="A49" s="28"/>
      <c r="B49" s="6"/>
      <c r="C49" s="7" t="s">
        <v>10</v>
      </c>
      <c r="D49" s="8"/>
      <c r="E49" s="29"/>
      <c r="F49" s="29"/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1"/>
      <c r="X49" s="31"/>
      <c r="Y49" s="20"/>
    </row>
    <row r="50" spans="23:25" ht="12.75">
      <c r="W50" s="32"/>
      <c r="X50" s="32"/>
      <c r="Y50" s="20"/>
    </row>
    <row r="51" spans="1:24" ht="12.75">
      <c r="A51" s="19"/>
      <c r="B51" s="16" t="s">
        <v>15</v>
      </c>
      <c r="C51" s="19"/>
      <c r="D51" s="19"/>
      <c r="E51" s="1" t="s">
        <v>12</v>
      </c>
      <c r="F51" s="1" t="s">
        <v>12</v>
      </c>
      <c r="G51" s="1" t="s">
        <v>38</v>
      </c>
      <c r="H51" s="1" t="s">
        <v>38</v>
      </c>
      <c r="I51" s="1" t="s">
        <v>149</v>
      </c>
      <c r="J51" s="1" t="s">
        <v>149</v>
      </c>
      <c r="K51" s="3" t="s">
        <v>150</v>
      </c>
      <c r="L51" s="3" t="s">
        <v>150</v>
      </c>
      <c r="M51" s="3" t="s">
        <v>151</v>
      </c>
      <c r="N51" s="3" t="s">
        <v>151</v>
      </c>
      <c r="O51" s="3" t="s">
        <v>152</v>
      </c>
      <c r="P51" s="3" t="s">
        <v>152</v>
      </c>
      <c r="Q51" s="3" t="s">
        <v>153</v>
      </c>
      <c r="R51" s="3" t="s">
        <v>153</v>
      </c>
      <c r="S51" s="3" t="s">
        <v>154</v>
      </c>
      <c r="T51" s="3" t="s">
        <v>154</v>
      </c>
      <c r="U51" s="3" t="s">
        <v>155</v>
      </c>
      <c r="V51" s="3" t="s">
        <v>155</v>
      </c>
      <c r="W51" s="17"/>
      <c r="X51" s="17"/>
    </row>
    <row r="52" spans="1:25" ht="12.75">
      <c r="A52" s="37" t="s">
        <v>1</v>
      </c>
      <c r="B52" s="37" t="s">
        <v>2</v>
      </c>
      <c r="C52" s="37" t="s">
        <v>3</v>
      </c>
      <c r="D52" s="38" t="s">
        <v>4</v>
      </c>
      <c r="E52" s="2">
        <v>1</v>
      </c>
      <c r="F52" s="2">
        <v>2</v>
      </c>
      <c r="G52" s="2">
        <v>3</v>
      </c>
      <c r="H52" s="2">
        <v>4</v>
      </c>
      <c r="I52" s="2">
        <v>5</v>
      </c>
      <c r="J52" s="2">
        <v>6</v>
      </c>
      <c r="K52" s="2">
        <v>7</v>
      </c>
      <c r="L52" s="2">
        <v>8</v>
      </c>
      <c r="M52" s="2">
        <v>9</v>
      </c>
      <c r="N52" s="2">
        <v>10</v>
      </c>
      <c r="O52" s="2">
        <v>11</v>
      </c>
      <c r="P52" s="2">
        <v>12</v>
      </c>
      <c r="Q52" s="2">
        <v>13</v>
      </c>
      <c r="R52" s="2">
        <v>14</v>
      </c>
      <c r="S52" s="2">
        <v>15</v>
      </c>
      <c r="T52" s="2">
        <v>16</v>
      </c>
      <c r="U52" s="2">
        <v>17</v>
      </c>
      <c r="V52" s="2">
        <v>18</v>
      </c>
      <c r="W52" s="18" t="s">
        <v>8</v>
      </c>
      <c r="X52" s="18" t="s">
        <v>156</v>
      </c>
      <c r="Y52" s="18" t="s">
        <v>157</v>
      </c>
    </row>
    <row r="53" spans="1:25" ht="12.75">
      <c r="A53" s="33">
        <v>1</v>
      </c>
      <c r="B53" s="39" t="s">
        <v>39</v>
      </c>
      <c r="C53" s="39" t="s">
        <v>40</v>
      </c>
      <c r="D53" s="39" t="s">
        <v>41</v>
      </c>
      <c r="E53" s="33">
        <v>25</v>
      </c>
      <c r="F53" s="33">
        <v>20</v>
      </c>
      <c r="G53" s="33">
        <v>20</v>
      </c>
      <c r="H53" s="33">
        <v>20</v>
      </c>
      <c r="I53" s="33">
        <v>25</v>
      </c>
      <c r="J53" s="33">
        <v>25</v>
      </c>
      <c r="K53" s="33">
        <v>25</v>
      </c>
      <c r="L53" s="33">
        <v>25</v>
      </c>
      <c r="M53" s="42" t="s">
        <v>158</v>
      </c>
      <c r="N53" s="42" t="s">
        <v>158</v>
      </c>
      <c r="O53" s="33">
        <v>16</v>
      </c>
      <c r="P53" s="33">
        <v>13</v>
      </c>
      <c r="Q53" s="33">
        <v>25</v>
      </c>
      <c r="R53" s="33">
        <v>25</v>
      </c>
      <c r="S53" s="33">
        <v>25</v>
      </c>
      <c r="T53" s="33">
        <v>25</v>
      </c>
      <c r="U53" s="33">
        <v>16</v>
      </c>
      <c r="V53" s="33">
        <v>25</v>
      </c>
      <c r="W53" s="21">
        <f aca="true" t="shared" si="3" ref="W53:W72">SUM(E53:V53)</f>
        <v>355</v>
      </c>
      <c r="X53" s="21">
        <v>13</v>
      </c>
      <c r="Y53" s="21">
        <f>W53-X53</f>
        <v>342</v>
      </c>
    </row>
    <row r="54" spans="1:25" ht="12.75">
      <c r="A54" s="33">
        <f>A53+1</f>
        <v>2</v>
      </c>
      <c r="B54" s="39" t="s">
        <v>54</v>
      </c>
      <c r="C54" s="39" t="s">
        <v>19</v>
      </c>
      <c r="D54" s="39" t="s">
        <v>55</v>
      </c>
      <c r="E54" s="33">
        <v>10</v>
      </c>
      <c r="F54" s="33">
        <v>13</v>
      </c>
      <c r="G54" s="33">
        <v>10</v>
      </c>
      <c r="H54" s="33">
        <v>13</v>
      </c>
      <c r="I54" s="33">
        <v>16</v>
      </c>
      <c r="J54" s="33">
        <v>11</v>
      </c>
      <c r="K54" s="33">
        <v>16</v>
      </c>
      <c r="L54" s="33">
        <v>16</v>
      </c>
      <c r="M54" s="33">
        <v>25</v>
      </c>
      <c r="N54" s="33">
        <v>20</v>
      </c>
      <c r="O54" s="33">
        <v>13</v>
      </c>
      <c r="P54" s="33">
        <v>25</v>
      </c>
      <c r="Q54" s="33">
        <v>20</v>
      </c>
      <c r="R54" s="33">
        <v>0</v>
      </c>
      <c r="S54" s="33">
        <v>20</v>
      </c>
      <c r="T54" s="33">
        <v>20</v>
      </c>
      <c r="U54" s="42" t="s">
        <v>158</v>
      </c>
      <c r="V54" s="42" t="s">
        <v>158</v>
      </c>
      <c r="W54" s="33">
        <f t="shared" si="3"/>
        <v>248</v>
      </c>
      <c r="X54" s="33">
        <v>0</v>
      </c>
      <c r="Y54" s="21">
        <f aca="true" t="shared" si="4" ref="Y54:Y72">W54-X54</f>
        <v>248</v>
      </c>
    </row>
    <row r="55" spans="1:25" ht="12.75">
      <c r="A55" s="33">
        <f>A54+1</f>
        <v>3</v>
      </c>
      <c r="B55" s="39" t="s">
        <v>47</v>
      </c>
      <c r="C55" s="39" t="s">
        <v>40</v>
      </c>
      <c r="D55" s="39" t="s">
        <v>48</v>
      </c>
      <c r="E55" s="33">
        <v>16</v>
      </c>
      <c r="F55" s="33">
        <v>11</v>
      </c>
      <c r="G55" s="33">
        <v>16</v>
      </c>
      <c r="H55" s="33">
        <v>16</v>
      </c>
      <c r="I55" s="33">
        <v>20</v>
      </c>
      <c r="J55" s="33">
        <v>13</v>
      </c>
      <c r="K55" s="33">
        <v>20</v>
      </c>
      <c r="L55" s="33">
        <v>20</v>
      </c>
      <c r="M55" s="42" t="s">
        <v>158</v>
      </c>
      <c r="N55" s="42" t="s">
        <v>158</v>
      </c>
      <c r="O55" s="33">
        <v>25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25</v>
      </c>
      <c r="V55" s="33">
        <v>20</v>
      </c>
      <c r="W55" s="21">
        <f t="shared" si="3"/>
        <v>202</v>
      </c>
      <c r="X55" s="33">
        <v>0</v>
      </c>
      <c r="Y55" s="21">
        <f t="shared" si="4"/>
        <v>202</v>
      </c>
    </row>
    <row r="56" spans="1:25" ht="12.75">
      <c r="A56" s="33">
        <f>A55+1</f>
        <v>4</v>
      </c>
      <c r="B56" s="39" t="s">
        <v>42</v>
      </c>
      <c r="C56" s="39" t="s">
        <v>40</v>
      </c>
      <c r="D56" s="39" t="s">
        <v>43</v>
      </c>
      <c r="E56" s="33">
        <v>20</v>
      </c>
      <c r="F56" s="33">
        <v>25</v>
      </c>
      <c r="G56" s="33">
        <v>11</v>
      </c>
      <c r="H56" s="33">
        <v>4</v>
      </c>
      <c r="I56" s="33">
        <v>13</v>
      </c>
      <c r="J56" s="33">
        <v>16</v>
      </c>
      <c r="K56" s="33">
        <v>11</v>
      </c>
      <c r="L56" s="33">
        <v>13</v>
      </c>
      <c r="M56" s="42" t="s">
        <v>158</v>
      </c>
      <c r="N56" s="42" t="s">
        <v>158</v>
      </c>
      <c r="O56" s="33">
        <v>20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21">
        <f t="shared" si="3"/>
        <v>133</v>
      </c>
      <c r="X56" s="33">
        <v>0</v>
      </c>
      <c r="Y56" s="21">
        <f t="shared" si="4"/>
        <v>133</v>
      </c>
    </row>
    <row r="57" spans="1:25" ht="12.75">
      <c r="A57" s="33">
        <f>A56+1</f>
        <v>5</v>
      </c>
      <c r="B57" s="39" t="s">
        <v>51</v>
      </c>
      <c r="C57" s="39" t="s">
        <v>52</v>
      </c>
      <c r="D57" s="39" t="s">
        <v>53</v>
      </c>
      <c r="E57" s="33">
        <v>11</v>
      </c>
      <c r="F57" s="33">
        <v>16</v>
      </c>
      <c r="G57" s="33">
        <v>13</v>
      </c>
      <c r="H57" s="33">
        <v>25</v>
      </c>
      <c r="I57" s="33">
        <v>11</v>
      </c>
      <c r="J57" s="33">
        <v>20</v>
      </c>
      <c r="K57" s="33">
        <v>0</v>
      </c>
      <c r="L57" s="33">
        <v>0</v>
      </c>
      <c r="M57" s="33">
        <v>0</v>
      </c>
      <c r="N57" s="33">
        <v>0</v>
      </c>
      <c r="O57" s="33">
        <v>9</v>
      </c>
      <c r="P57" s="33">
        <v>16</v>
      </c>
      <c r="Q57" s="33">
        <v>0</v>
      </c>
      <c r="R57" s="33">
        <v>0</v>
      </c>
      <c r="S57" s="42" t="s">
        <v>158</v>
      </c>
      <c r="T57" s="42" t="s">
        <v>158</v>
      </c>
      <c r="U57" s="33">
        <v>0</v>
      </c>
      <c r="V57" s="33">
        <v>0</v>
      </c>
      <c r="W57" s="21">
        <f t="shared" si="3"/>
        <v>121</v>
      </c>
      <c r="X57" s="33">
        <v>0</v>
      </c>
      <c r="Y57" s="21">
        <f t="shared" si="4"/>
        <v>121</v>
      </c>
    </row>
    <row r="58" spans="1:25" ht="12.75">
      <c r="A58" s="33">
        <f>A57+1</f>
        <v>6</v>
      </c>
      <c r="B58" s="39" t="s">
        <v>56</v>
      </c>
      <c r="C58" s="39" t="s">
        <v>35</v>
      </c>
      <c r="D58" s="39"/>
      <c r="E58" s="33">
        <v>9</v>
      </c>
      <c r="F58" s="33">
        <v>0</v>
      </c>
      <c r="G58" s="33">
        <v>8</v>
      </c>
      <c r="H58" s="33">
        <v>10</v>
      </c>
      <c r="I58" s="33">
        <v>8</v>
      </c>
      <c r="J58" s="33">
        <v>8</v>
      </c>
      <c r="K58" s="33">
        <v>10</v>
      </c>
      <c r="L58" s="33">
        <v>8</v>
      </c>
      <c r="M58" s="33">
        <v>20</v>
      </c>
      <c r="N58" s="33">
        <v>25</v>
      </c>
      <c r="O58" s="33">
        <v>11</v>
      </c>
      <c r="P58" s="33">
        <v>0</v>
      </c>
      <c r="Q58" s="42" t="s">
        <v>158</v>
      </c>
      <c r="R58" s="42" t="s">
        <v>158</v>
      </c>
      <c r="S58" s="33">
        <v>0</v>
      </c>
      <c r="T58" s="33">
        <v>0</v>
      </c>
      <c r="U58" s="33">
        <v>0</v>
      </c>
      <c r="V58" s="33">
        <v>0</v>
      </c>
      <c r="W58" s="33">
        <f t="shared" si="3"/>
        <v>117</v>
      </c>
      <c r="X58" s="33">
        <v>0</v>
      </c>
      <c r="Y58" s="21">
        <f t="shared" si="4"/>
        <v>117</v>
      </c>
    </row>
    <row r="59" spans="1:25" ht="12.75">
      <c r="A59" s="33">
        <f aca="true" t="shared" si="5" ref="A59:A73">A58+1</f>
        <v>7</v>
      </c>
      <c r="B59" s="39" t="s">
        <v>64</v>
      </c>
      <c r="C59" s="39" t="s">
        <v>40</v>
      </c>
      <c r="D59" s="39" t="s">
        <v>65</v>
      </c>
      <c r="E59" s="33">
        <v>5</v>
      </c>
      <c r="F59" s="33">
        <v>0</v>
      </c>
      <c r="G59" s="33">
        <v>0</v>
      </c>
      <c r="H59" s="33">
        <v>0</v>
      </c>
      <c r="I59" s="33">
        <v>9</v>
      </c>
      <c r="J59" s="33">
        <v>10</v>
      </c>
      <c r="K59" s="33">
        <v>0</v>
      </c>
      <c r="L59" s="33">
        <v>0</v>
      </c>
      <c r="M59" s="42" t="s">
        <v>158</v>
      </c>
      <c r="N59" s="42" t="s">
        <v>158</v>
      </c>
      <c r="O59" s="33">
        <v>4</v>
      </c>
      <c r="P59" s="33">
        <v>10</v>
      </c>
      <c r="Q59" s="33">
        <v>16</v>
      </c>
      <c r="R59" s="33">
        <v>20</v>
      </c>
      <c r="S59" s="33">
        <v>16</v>
      </c>
      <c r="T59" s="33">
        <v>0</v>
      </c>
      <c r="U59" s="33">
        <v>11</v>
      </c>
      <c r="V59" s="33">
        <v>16</v>
      </c>
      <c r="W59" s="33">
        <f t="shared" si="3"/>
        <v>117</v>
      </c>
      <c r="X59" s="33">
        <v>0</v>
      </c>
      <c r="Y59" s="21">
        <f t="shared" si="4"/>
        <v>117</v>
      </c>
    </row>
    <row r="60" spans="1:25" ht="12.75">
      <c r="A60" s="33">
        <f t="shared" si="5"/>
        <v>8</v>
      </c>
      <c r="B60" s="39" t="s">
        <v>44</v>
      </c>
      <c r="C60" s="39" t="s">
        <v>45</v>
      </c>
      <c r="D60" s="39" t="s">
        <v>46</v>
      </c>
      <c r="E60" s="42" t="s">
        <v>158</v>
      </c>
      <c r="F60" s="42" t="s">
        <v>158</v>
      </c>
      <c r="G60" s="33">
        <v>25</v>
      </c>
      <c r="H60" s="33">
        <v>11</v>
      </c>
      <c r="I60" s="33">
        <v>10</v>
      </c>
      <c r="J60" s="33">
        <v>9</v>
      </c>
      <c r="K60" s="33">
        <v>9</v>
      </c>
      <c r="L60" s="33">
        <v>10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13</v>
      </c>
      <c r="V60" s="33">
        <v>0</v>
      </c>
      <c r="W60" s="21">
        <f t="shared" si="3"/>
        <v>87</v>
      </c>
      <c r="X60" s="33">
        <v>0</v>
      </c>
      <c r="Y60" s="21">
        <f t="shared" si="4"/>
        <v>87</v>
      </c>
    </row>
    <row r="61" spans="1:25" ht="12.75">
      <c r="A61" s="33">
        <f t="shared" si="5"/>
        <v>9</v>
      </c>
      <c r="B61" s="39" t="s">
        <v>57</v>
      </c>
      <c r="C61" s="39" t="s">
        <v>30</v>
      </c>
      <c r="D61" s="39" t="s">
        <v>58</v>
      </c>
      <c r="E61" s="33">
        <v>8</v>
      </c>
      <c r="F61" s="33">
        <v>0</v>
      </c>
      <c r="G61" s="33">
        <v>9</v>
      </c>
      <c r="H61" s="33">
        <v>9</v>
      </c>
      <c r="I61" s="33">
        <v>5</v>
      </c>
      <c r="J61" s="33">
        <v>0</v>
      </c>
      <c r="K61" s="33">
        <v>0</v>
      </c>
      <c r="L61" s="33">
        <v>0</v>
      </c>
      <c r="M61" s="33">
        <v>13</v>
      </c>
      <c r="N61" s="33">
        <v>0</v>
      </c>
      <c r="O61" s="33">
        <v>8</v>
      </c>
      <c r="P61" s="33">
        <v>11</v>
      </c>
      <c r="Q61" s="42" t="s">
        <v>158</v>
      </c>
      <c r="R61" s="42" t="s">
        <v>158</v>
      </c>
      <c r="S61" s="33">
        <v>0</v>
      </c>
      <c r="T61" s="33">
        <v>0</v>
      </c>
      <c r="U61" s="33">
        <v>9</v>
      </c>
      <c r="V61" s="33">
        <v>8</v>
      </c>
      <c r="W61" s="33">
        <f t="shared" si="3"/>
        <v>80</v>
      </c>
      <c r="X61" s="33">
        <v>0</v>
      </c>
      <c r="Y61" s="21">
        <f t="shared" si="4"/>
        <v>80</v>
      </c>
    </row>
    <row r="62" spans="1:25" ht="12.75">
      <c r="A62" s="33">
        <f t="shared" si="5"/>
        <v>10</v>
      </c>
      <c r="B62" s="39" t="s">
        <v>49</v>
      </c>
      <c r="C62" s="39" t="s">
        <v>40</v>
      </c>
      <c r="D62" s="39" t="s">
        <v>50</v>
      </c>
      <c r="E62" s="33">
        <v>13</v>
      </c>
      <c r="F62" s="33">
        <v>8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42" t="s">
        <v>158</v>
      </c>
      <c r="N62" s="42" t="s">
        <v>158</v>
      </c>
      <c r="O62" s="33">
        <v>6</v>
      </c>
      <c r="P62" s="33">
        <v>20</v>
      </c>
      <c r="Q62" s="33">
        <v>0</v>
      </c>
      <c r="R62" s="33">
        <v>0</v>
      </c>
      <c r="S62" s="33">
        <v>13</v>
      </c>
      <c r="T62" s="33">
        <v>0</v>
      </c>
      <c r="U62" s="33">
        <v>10</v>
      </c>
      <c r="V62" s="33">
        <v>10</v>
      </c>
      <c r="W62" s="21">
        <f t="shared" si="3"/>
        <v>80</v>
      </c>
      <c r="X62" s="33">
        <v>0</v>
      </c>
      <c r="Y62" s="21">
        <f t="shared" si="4"/>
        <v>80</v>
      </c>
    </row>
    <row r="63" spans="1:25" ht="12.75">
      <c r="A63" s="33">
        <f t="shared" si="5"/>
        <v>11</v>
      </c>
      <c r="B63" s="39" t="s">
        <v>59</v>
      </c>
      <c r="C63" s="39" t="s">
        <v>30</v>
      </c>
      <c r="D63" s="39" t="s">
        <v>60</v>
      </c>
      <c r="E63" s="33">
        <v>7</v>
      </c>
      <c r="F63" s="33">
        <v>0</v>
      </c>
      <c r="G63" s="33">
        <v>0</v>
      </c>
      <c r="H63" s="33">
        <v>8</v>
      </c>
      <c r="I63" s="33">
        <v>0</v>
      </c>
      <c r="J63" s="33">
        <v>0</v>
      </c>
      <c r="K63" s="33">
        <v>13</v>
      </c>
      <c r="L63" s="33">
        <v>9</v>
      </c>
      <c r="M63" s="33">
        <v>0</v>
      </c>
      <c r="N63" s="33">
        <v>0</v>
      </c>
      <c r="O63" s="33">
        <v>7</v>
      </c>
      <c r="P63" s="33">
        <v>0</v>
      </c>
      <c r="Q63" s="42" t="s">
        <v>158</v>
      </c>
      <c r="R63" s="42" t="s">
        <v>158</v>
      </c>
      <c r="S63" s="33">
        <v>0</v>
      </c>
      <c r="T63" s="33">
        <v>0</v>
      </c>
      <c r="U63" s="33">
        <v>20</v>
      </c>
      <c r="V63" s="33">
        <v>13</v>
      </c>
      <c r="W63" s="33">
        <f t="shared" si="3"/>
        <v>77</v>
      </c>
      <c r="X63" s="33">
        <v>0</v>
      </c>
      <c r="Y63" s="21">
        <f t="shared" si="4"/>
        <v>77</v>
      </c>
    </row>
    <row r="64" spans="1:25" ht="12.75">
      <c r="A64" s="33">
        <f t="shared" si="5"/>
        <v>12</v>
      </c>
      <c r="B64" s="39" t="s">
        <v>66</v>
      </c>
      <c r="C64" s="39" t="s">
        <v>40</v>
      </c>
      <c r="D64" s="39"/>
      <c r="E64" s="33">
        <v>0</v>
      </c>
      <c r="F64" s="33">
        <v>0</v>
      </c>
      <c r="G64" s="42" t="s">
        <v>158</v>
      </c>
      <c r="H64" s="42" t="s">
        <v>158</v>
      </c>
      <c r="I64" s="33">
        <v>0</v>
      </c>
      <c r="J64" s="33">
        <v>0</v>
      </c>
      <c r="K64" s="33">
        <v>8</v>
      </c>
      <c r="L64" s="33">
        <v>11</v>
      </c>
      <c r="M64" s="33">
        <v>0</v>
      </c>
      <c r="N64" s="33">
        <v>0</v>
      </c>
      <c r="O64" s="33">
        <v>5</v>
      </c>
      <c r="P64" s="33">
        <v>8</v>
      </c>
      <c r="Q64" s="33">
        <v>11</v>
      </c>
      <c r="R64" s="33">
        <v>0</v>
      </c>
      <c r="S64" s="33">
        <v>0</v>
      </c>
      <c r="T64" s="33">
        <v>0</v>
      </c>
      <c r="U64" s="33">
        <v>7</v>
      </c>
      <c r="V64" s="33">
        <v>0</v>
      </c>
      <c r="W64" s="33">
        <f t="shared" si="3"/>
        <v>50</v>
      </c>
      <c r="X64" s="33">
        <v>0</v>
      </c>
      <c r="Y64" s="21">
        <f t="shared" si="4"/>
        <v>50</v>
      </c>
    </row>
    <row r="65" spans="1:25" ht="12.75">
      <c r="A65" s="33">
        <f t="shared" si="5"/>
        <v>13</v>
      </c>
      <c r="B65" s="39" t="s">
        <v>67</v>
      </c>
      <c r="C65" s="39" t="s">
        <v>45</v>
      </c>
      <c r="D65" s="39" t="s">
        <v>68</v>
      </c>
      <c r="E65" s="42" t="s">
        <v>158</v>
      </c>
      <c r="F65" s="42" t="s">
        <v>158</v>
      </c>
      <c r="G65" s="33">
        <v>7</v>
      </c>
      <c r="H65" s="33">
        <v>6</v>
      </c>
      <c r="I65" s="33">
        <v>7</v>
      </c>
      <c r="J65" s="33">
        <v>0</v>
      </c>
      <c r="K65" s="33">
        <v>0</v>
      </c>
      <c r="L65" s="33">
        <v>0</v>
      </c>
      <c r="M65" s="33">
        <v>16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11</v>
      </c>
      <c r="W65" s="33">
        <f t="shared" si="3"/>
        <v>47</v>
      </c>
      <c r="X65" s="33">
        <v>0</v>
      </c>
      <c r="Y65" s="21">
        <f t="shared" si="4"/>
        <v>47</v>
      </c>
    </row>
    <row r="66" spans="1:25" ht="12.75">
      <c r="A66" s="33">
        <f t="shared" si="5"/>
        <v>14</v>
      </c>
      <c r="B66" s="39" t="s">
        <v>281</v>
      </c>
      <c r="C66" s="39" t="s">
        <v>282</v>
      </c>
      <c r="D66" s="39" t="s">
        <v>73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10</v>
      </c>
      <c r="P66" s="33">
        <v>9</v>
      </c>
      <c r="Q66" s="33">
        <v>0</v>
      </c>
      <c r="R66" s="33">
        <v>0</v>
      </c>
      <c r="S66" s="33">
        <v>0</v>
      </c>
      <c r="T66" s="33">
        <v>0</v>
      </c>
      <c r="U66" s="33">
        <v>8</v>
      </c>
      <c r="V66" s="33">
        <v>9</v>
      </c>
      <c r="W66" s="33">
        <f>SUM(E66:V66)</f>
        <v>36</v>
      </c>
      <c r="X66" s="33">
        <v>0</v>
      </c>
      <c r="Y66" s="21">
        <f>W66-X66</f>
        <v>36</v>
      </c>
    </row>
    <row r="67" spans="1:25" ht="12.75">
      <c r="A67" s="33">
        <f t="shared" si="5"/>
        <v>15</v>
      </c>
      <c r="B67" s="39" t="s">
        <v>288</v>
      </c>
      <c r="C67" s="39" t="s">
        <v>22</v>
      </c>
      <c r="D67" s="39"/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42" t="s">
        <v>158</v>
      </c>
      <c r="L67" s="42" t="s">
        <v>158</v>
      </c>
      <c r="M67" s="33">
        <v>0</v>
      </c>
      <c r="N67" s="33">
        <v>0</v>
      </c>
      <c r="O67" s="33">
        <v>0</v>
      </c>
      <c r="P67" s="33">
        <v>0</v>
      </c>
      <c r="Q67" s="33">
        <v>13</v>
      </c>
      <c r="R67" s="33">
        <v>16</v>
      </c>
      <c r="S67" s="33">
        <v>0</v>
      </c>
      <c r="T67" s="33">
        <v>0</v>
      </c>
      <c r="U67" s="33">
        <v>0</v>
      </c>
      <c r="V67" s="33">
        <v>0</v>
      </c>
      <c r="W67" s="33">
        <f>SUM(E67:V67)</f>
        <v>29</v>
      </c>
      <c r="X67" s="33">
        <v>0</v>
      </c>
      <c r="Y67" s="21">
        <f>W67-X67</f>
        <v>29</v>
      </c>
    </row>
    <row r="68" spans="1:25" ht="12.75">
      <c r="A68" s="33">
        <f t="shared" si="5"/>
        <v>16</v>
      </c>
      <c r="B68" s="39" t="s">
        <v>61</v>
      </c>
      <c r="C68" s="39" t="s">
        <v>62</v>
      </c>
      <c r="D68" s="39" t="s">
        <v>63</v>
      </c>
      <c r="E68" s="33">
        <v>6</v>
      </c>
      <c r="F68" s="33">
        <v>10</v>
      </c>
      <c r="G68" s="33">
        <v>5</v>
      </c>
      <c r="H68" s="33">
        <v>3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42" t="s">
        <v>158</v>
      </c>
      <c r="V68" s="42" t="s">
        <v>158</v>
      </c>
      <c r="W68" s="33">
        <f t="shared" si="3"/>
        <v>24</v>
      </c>
      <c r="X68" s="33">
        <v>0</v>
      </c>
      <c r="Y68" s="21">
        <f t="shared" si="4"/>
        <v>24</v>
      </c>
    </row>
    <row r="69" spans="1:25" ht="12.75">
      <c r="A69" s="33">
        <f t="shared" si="5"/>
        <v>17</v>
      </c>
      <c r="B69" s="39" t="s">
        <v>193</v>
      </c>
      <c r="C69" s="39" t="s">
        <v>22</v>
      </c>
      <c r="D69" s="39" t="s">
        <v>194</v>
      </c>
      <c r="E69" s="33">
        <v>0</v>
      </c>
      <c r="F69" s="33">
        <v>0</v>
      </c>
      <c r="G69" s="33">
        <v>6</v>
      </c>
      <c r="H69" s="33">
        <v>7</v>
      </c>
      <c r="I69" s="33">
        <v>0</v>
      </c>
      <c r="J69" s="33">
        <v>0</v>
      </c>
      <c r="K69" s="42" t="s">
        <v>158</v>
      </c>
      <c r="L69" s="42" t="s">
        <v>158</v>
      </c>
      <c r="M69" s="33">
        <v>0</v>
      </c>
      <c r="N69" s="33">
        <v>0</v>
      </c>
      <c r="O69" s="33">
        <v>3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f t="shared" si="3"/>
        <v>16</v>
      </c>
      <c r="X69" s="33">
        <v>0</v>
      </c>
      <c r="Y69" s="21">
        <f t="shared" si="4"/>
        <v>16</v>
      </c>
    </row>
    <row r="70" spans="1:25" ht="12.75">
      <c r="A70" s="33">
        <f t="shared" si="5"/>
        <v>18</v>
      </c>
      <c r="B70" s="39" t="s">
        <v>72</v>
      </c>
      <c r="C70" s="39" t="s">
        <v>30</v>
      </c>
      <c r="D70" s="39" t="s">
        <v>73</v>
      </c>
      <c r="E70" s="33">
        <v>0</v>
      </c>
      <c r="F70" s="33">
        <v>0</v>
      </c>
      <c r="G70" s="33">
        <v>4</v>
      </c>
      <c r="H70" s="33">
        <v>5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42" t="s">
        <v>158</v>
      </c>
      <c r="R70" s="42" t="s">
        <v>158</v>
      </c>
      <c r="S70" s="33">
        <v>0</v>
      </c>
      <c r="T70" s="33">
        <v>0</v>
      </c>
      <c r="U70" s="33">
        <v>6</v>
      </c>
      <c r="V70" s="33">
        <v>0</v>
      </c>
      <c r="W70" s="33">
        <f t="shared" si="3"/>
        <v>15</v>
      </c>
      <c r="X70" s="33">
        <v>0</v>
      </c>
      <c r="Y70" s="21">
        <f t="shared" si="4"/>
        <v>15</v>
      </c>
    </row>
    <row r="71" spans="1:25" ht="12.75">
      <c r="A71" s="33">
        <f t="shared" si="5"/>
        <v>19</v>
      </c>
      <c r="B71" s="39" t="s">
        <v>225</v>
      </c>
      <c r="C71" s="39" t="s">
        <v>35</v>
      </c>
      <c r="D71" s="39" t="s">
        <v>226</v>
      </c>
      <c r="E71" s="33">
        <v>0</v>
      </c>
      <c r="F71" s="33">
        <v>0</v>
      </c>
      <c r="G71" s="33">
        <v>0</v>
      </c>
      <c r="H71" s="33">
        <v>0</v>
      </c>
      <c r="I71" s="33">
        <v>6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42" t="s">
        <v>158</v>
      </c>
      <c r="R71" s="42" t="s">
        <v>158</v>
      </c>
      <c r="S71" s="33">
        <v>0</v>
      </c>
      <c r="T71" s="33">
        <v>0</v>
      </c>
      <c r="U71" s="33">
        <v>0</v>
      </c>
      <c r="V71" s="33">
        <v>0</v>
      </c>
      <c r="W71" s="33">
        <f t="shared" si="3"/>
        <v>6</v>
      </c>
      <c r="X71" s="33">
        <v>0</v>
      </c>
      <c r="Y71" s="21">
        <f t="shared" si="4"/>
        <v>6</v>
      </c>
    </row>
    <row r="72" spans="1:25" ht="12.75">
      <c r="A72" s="33">
        <f t="shared" si="5"/>
        <v>20</v>
      </c>
      <c r="B72" s="39" t="s">
        <v>69</v>
      </c>
      <c r="C72" s="39" t="s">
        <v>30</v>
      </c>
      <c r="D72" s="39" t="s">
        <v>60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42" t="s">
        <v>158</v>
      </c>
      <c r="R72" s="42" t="s">
        <v>158</v>
      </c>
      <c r="S72" s="33">
        <v>0</v>
      </c>
      <c r="T72" s="33">
        <v>0</v>
      </c>
      <c r="U72" s="33">
        <v>0</v>
      </c>
      <c r="V72" s="33">
        <v>0</v>
      </c>
      <c r="W72" s="33">
        <f t="shared" si="3"/>
        <v>0</v>
      </c>
      <c r="X72" s="33">
        <v>0</v>
      </c>
      <c r="Y72" s="21">
        <f t="shared" si="4"/>
        <v>0</v>
      </c>
    </row>
    <row r="73" spans="1:25" ht="12.75">
      <c r="A73" s="33">
        <f t="shared" si="5"/>
        <v>21</v>
      </c>
      <c r="B73" s="39" t="s">
        <v>70</v>
      </c>
      <c r="C73" s="39" t="s">
        <v>40</v>
      </c>
      <c r="D73" s="39" t="s">
        <v>71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42" t="s">
        <v>158</v>
      </c>
      <c r="N73" s="42" t="s">
        <v>158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f>SUM(E73:V73)</f>
        <v>0</v>
      </c>
      <c r="X73" s="33">
        <v>0</v>
      </c>
      <c r="Y73" s="21">
        <f>W73-X73</f>
        <v>0</v>
      </c>
    </row>
    <row r="74" spans="1:25" ht="12.75">
      <c r="A74" s="33"/>
      <c r="B74" s="39"/>
      <c r="C74" s="39"/>
      <c r="D74" s="39"/>
      <c r="E74" s="33"/>
      <c r="F74" s="33"/>
      <c r="G74" s="33"/>
      <c r="H74" s="2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41"/>
    </row>
    <row r="75" spans="1:25" ht="12.75">
      <c r="A75" s="33"/>
      <c r="B75" s="39"/>
      <c r="C75" s="39"/>
      <c r="D75" s="39"/>
      <c r="E75" s="33"/>
      <c r="F75" s="33"/>
      <c r="G75" s="33"/>
      <c r="H75" s="2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41"/>
    </row>
    <row r="76" spans="1:25" ht="12.75">
      <c r="A76" s="33"/>
      <c r="B76" s="39"/>
      <c r="C76" s="39"/>
      <c r="D76" s="39"/>
      <c r="E76" s="33"/>
      <c r="F76" s="2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41"/>
    </row>
    <row r="77" spans="1:25" ht="12.75">
      <c r="A77" s="33"/>
      <c r="B77" s="39"/>
      <c r="C77" s="39"/>
      <c r="D77" s="39"/>
      <c r="E77" s="33"/>
      <c r="F77" s="33"/>
      <c r="G77" s="33"/>
      <c r="H77" s="2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41"/>
    </row>
    <row r="78" spans="1:25" ht="12.75">
      <c r="A78" s="33"/>
      <c r="B78" s="39"/>
      <c r="C78" s="39"/>
      <c r="D78" s="39"/>
      <c r="E78" s="33"/>
      <c r="F78" s="33"/>
      <c r="G78" s="33"/>
      <c r="H78" s="33"/>
      <c r="I78" s="2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41"/>
    </row>
    <row r="79" spans="1:25" ht="12.75">
      <c r="A79" s="33"/>
      <c r="B79" s="39"/>
      <c r="C79" s="39"/>
      <c r="D79" s="39"/>
      <c r="E79" s="33"/>
      <c r="F79" s="33"/>
      <c r="G79" s="33"/>
      <c r="H79" s="2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41"/>
    </row>
    <row r="80" spans="1:25" ht="12.75">
      <c r="A80" s="33"/>
      <c r="B80" s="39"/>
      <c r="C80" s="39"/>
      <c r="D80" s="39"/>
      <c r="E80" s="33"/>
      <c r="F80" s="33"/>
      <c r="G80" s="33"/>
      <c r="H80" s="33"/>
      <c r="I80" s="2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41"/>
    </row>
    <row r="81" spans="1:25" s="34" customFormat="1" ht="23.25">
      <c r="A81" s="46" t="s">
        <v>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4" s="34" customFormat="1" ht="12.75">
      <c r="A82" s="28"/>
      <c r="B82" s="6"/>
      <c r="C82" s="7" t="s">
        <v>0</v>
      </c>
      <c r="D82" s="8"/>
      <c r="E82" s="29"/>
      <c r="F82" s="29"/>
      <c r="G82" s="29"/>
      <c r="H82" s="35"/>
      <c r="I82" s="29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2"/>
      <c r="X82" s="32"/>
    </row>
    <row r="83" spans="1:24" s="34" customFormat="1" ht="12.75">
      <c r="A83" s="28"/>
      <c r="B83" s="6"/>
      <c r="C83" s="7" t="s">
        <v>13</v>
      </c>
      <c r="D83" s="8"/>
      <c r="E83" s="29"/>
      <c r="F83" s="29"/>
      <c r="G83" s="29"/>
      <c r="H83" s="35"/>
      <c r="I83" s="29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2"/>
      <c r="X83" s="32"/>
    </row>
    <row r="84" spans="1:24" s="34" customFormat="1" ht="12.75">
      <c r="A84" s="28"/>
      <c r="B84" s="6"/>
      <c r="C84" s="6"/>
      <c r="D84" s="8"/>
      <c r="E84" s="29"/>
      <c r="F84" s="29"/>
      <c r="G84" s="29"/>
      <c r="H84" s="35"/>
      <c r="I84" s="29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2"/>
      <c r="X84" s="32"/>
    </row>
    <row r="85" spans="1:24" s="34" customFormat="1" ht="12.75">
      <c r="A85" s="28"/>
      <c r="B85" s="6"/>
      <c r="C85" s="7" t="s">
        <v>10</v>
      </c>
      <c r="D85" s="8"/>
      <c r="E85" s="29"/>
      <c r="F85" s="29"/>
      <c r="G85" s="29"/>
      <c r="H85" s="35"/>
      <c r="I85" s="29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2"/>
      <c r="X85" s="32"/>
    </row>
    <row r="86" spans="1:24" s="34" customFormat="1" ht="12.75">
      <c r="A86" s="28"/>
      <c r="B86" s="28"/>
      <c r="C86" s="28"/>
      <c r="D86" s="28"/>
      <c r="E86" s="29"/>
      <c r="F86" s="29"/>
      <c r="G86" s="29"/>
      <c r="H86" s="35"/>
      <c r="I86" s="29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2"/>
      <c r="X86" s="32"/>
    </row>
    <row r="87" spans="1:24" ht="12.75">
      <c r="A87" s="19"/>
      <c r="B87" s="16" t="s">
        <v>16</v>
      </c>
      <c r="C87" s="19"/>
      <c r="D87" s="19"/>
      <c r="E87" s="1" t="s">
        <v>12</v>
      </c>
      <c r="F87" s="1" t="s">
        <v>12</v>
      </c>
      <c r="G87" s="1" t="s">
        <v>38</v>
      </c>
      <c r="H87" s="1" t="s">
        <v>38</v>
      </c>
      <c r="I87" s="1" t="s">
        <v>149</v>
      </c>
      <c r="J87" s="1" t="s">
        <v>149</v>
      </c>
      <c r="K87" s="3" t="s">
        <v>150</v>
      </c>
      <c r="L87" s="3" t="s">
        <v>150</v>
      </c>
      <c r="M87" s="3" t="s">
        <v>151</v>
      </c>
      <c r="N87" s="3" t="s">
        <v>151</v>
      </c>
      <c r="O87" s="3" t="s">
        <v>152</v>
      </c>
      <c r="P87" s="3" t="s">
        <v>152</v>
      </c>
      <c r="Q87" s="3" t="s">
        <v>153</v>
      </c>
      <c r="R87" s="3" t="s">
        <v>153</v>
      </c>
      <c r="S87" s="3" t="s">
        <v>154</v>
      </c>
      <c r="T87" s="3" t="s">
        <v>154</v>
      </c>
      <c r="U87" s="3" t="s">
        <v>155</v>
      </c>
      <c r="V87" s="3" t="s">
        <v>155</v>
      </c>
      <c r="W87" s="17"/>
      <c r="X87" s="17"/>
    </row>
    <row r="88" spans="1:25" ht="12.75">
      <c r="A88" s="37" t="s">
        <v>1</v>
      </c>
      <c r="B88" s="37" t="s">
        <v>2</v>
      </c>
      <c r="C88" s="37" t="s">
        <v>3</v>
      </c>
      <c r="D88" s="38" t="s">
        <v>4</v>
      </c>
      <c r="E88" s="2">
        <v>1</v>
      </c>
      <c r="F88" s="2">
        <v>2</v>
      </c>
      <c r="G88" s="2">
        <v>3</v>
      </c>
      <c r="H88" s="2">
        <v>4</v>
      </c>
      <c r="I88" s="2">
        <v>5</v>
      </c>
      <c r="J88" s="2">
        <v>6</v>
      </c>
      <c r="K88" s="2">
        <v>7</v>
      </c>
      <c r="L88" s="2">
        <v>8</v>
      </c>
      <c r="M88" s="2">
        <v>9</v>
      </c>
      <c r="N88" s="2">
        <v>10</v>
      </c>
      <c r="O88" s="2">
        <v>11</v>
      </c>
      <c r="P88" s="2">
        <v>12</v>
      </c>
      <c r="Q88" s="2">
        <v>13</v>
      </c>
      <c r="R88" s="2">
        <v>14</v>
      </c>
      <c r="S88" s="2">
        <v>15</v>
      </c>
      <c r="T88" s="2">
        <v>16</v>
      </c>
      <c r="U88" s="2">
        <v>17</v>
      </c>
      <c r="V88" s="2">
        <v>18</v>
      </c>
      <c r="W88" s="18" t="s">
        <v>8</v>
      </c>
      <c r="X88" s="18" t="s">
        <v>156</v>
      </c>
      <c r="Y88" s="18" t="s">
        <v>157</v>
      </c>
    </row>
    <row r="89" spans="1:25" ht="12.75">
      <c r="A89" s="33">
        <v>1</v>
      </c>
      <c r="B89" s="39" t="s">
        <v>76</v>
      </c>
      <c r="C89" s="39" t="s">
        <v>25</v>
      </c>
      <c r="D89" s="39" t="s">
        <v>77</v>
      </c>
      <c r="E89" s="21">
        <v>20</v>
      </c>
      <c r="F89" s="21">
        <v>11</v>
      </c>
      <c r="G89" s="21">
        <v>20</v>
      </c>
      <c r="H89" s="21">
        <v>25</v>
      </c>
      <c r="I89" s="43" t="s">
        <v>158</v>
      </c>
      <c r="J89" s="42" t="s">
        <v>158</v>
      </c>
      <c r="K89" s="21">
        <v>20</v>
      </c>
      <c r="L89" s="21">
        <v>25</v>
      </c>
      <c r="M89" s="21">
        <v>20</v>
      </c>
      <c r="N89" s="21">
        <v>20</v>
      </c>
      <c r="O89" s="21">
        <v>10</v>
      </c>
      <c r="P89" s="21">
        <v>25</v>
      </c>
      <c r="Q89" s="21">
        <v>25</v>
      </c>
      <c r="R89" s="21">
        <v>10</v>
      </c>
      <c r="S89" s="21">
        <v>25</v>
      </c>
      <c r="T89" s="21">
        <v>20</v>
      </c>
      <c r="U89" s="21">
        <v>25</v>
      </c>
      <c r="V89" s="21">
        <v>20</v>
      </c>
      <c r="W89" s="21">
        <f aca="true" t="shared" si="6" ref="W89:W109">SUM(E89:V89)</f>
        <v>321</v>
      </c>
      <c r="X89" s="21">
        <v>10</v>
      </c>
      <c r="Y89" s="21">
        <f aca="true" t="shared" si="7" ref="Y89:Y109">W89-X89</f>
        <v>311</v>
      </c>
    </row>
    <row r="90" spans="1:25" ht="12.75">
      <c r="A90" s="33">
        <f>A89+1</f>
        <v>2</v>
      </c>
      <c r="B90" s="39" t="s">
        <v>87</v>
      </c>
      <c r="C90" s="39" t="s">
        <v>25</v>
      </c>
      <c r="D90" s="39" t="s">
        <v>88</v>
      </c>
      <c r="E90" s="21">
        <v>8</v>
      </c>
      <c r="F90" s="21">
        <v>16</v>
      </c>
      <c r="G90" s="21">
        <v>13</v>
      </c>
      <c r="H90" s="21">
        <v>9</v>
      </c>
      <c r="I90" s="42" t="s">
        <v>158</v>
      </c>
      <c r="J90" s="42" t="s">
        <v>158</v>
      </c>
      <c r="K90" s="21">
        <v>13</v>
      </c>
      <c r="L90" s="21">
        <v>11</v>
      </c>
      <c r="M90" s="21">
        <v>16</v>
      </c>
      <c r="N90" s="21">
        <v>25</v>
      </c>
      <c r="O90" s="21">
        <v>25</v>
      </c>
      <c r="P90" s="21">
        <v>20</v>
      </c>
      <c r="Q90" s="21">
        <v>20</v>
      </c>
      <c r="R90" s="21">
        <v>25</v>
      </c>
      <c r="S90" s="21">
        <v>20</v>
      </c>
      <c r="T90" s="21">
        <v>25</v>
      </c>
      <c r="U90" s="21">
        <v>8</v>
      </c>
      <c r="V90" s="21">
        <v>0</v>
      </c>
      <c r="W90" s="21">
        <f t="shared" si="6"/>
        <v>254</v>
      </c>
      <c r="X90" s="21">
        <v>0</v>
      </c>
      <c r="Y90" s="21">
        <f t="shared" si="7"/>
        <v>254</v>
      </c>
    </row>
    <row r="91" spans="1:25" ht="12.75">
      <c r="A91" s="33">
        <f aca="true" t="shared" si="8" ref="A91:A110">A90+1</f>
        <v>3</v>
      </c>
      <c r="B91" s="39" t="s">
        <v>74</v>
      </c>
      <c r="C91" s="39" t="s">
        <v>19</v>
      </c>
      <c r="D91" s="39" t="s">
        <v>75</v>
      </c>
      <c r="E91" s="33">
        <v>25</v>
      </c>
      <c r="F91" s="21">
        <v>13</v>
      </c>
      <c r="G91" s="21">
        <v>6</v>
      </c>
      <c r="H91" s="21">
        <v>11</v>
      </c>
      <c r="I91" s="21">
        <v>20</v>
      </c>
      <c r="J91" s="21">
        <v>16</v>
      </c>
      <c r="K91" s="21">
        <v>11</v>
      </c>
      <c r="L91" s="21">
        <v>20</v>
      </c>
      <c r="M91" s="21">
        <v>11</v>
      </c>
      <c r="N91" s="21">
        <v>13</v>
      </c>
      <c r="O91" s="21">
        <v>6</v>
      </c>
      <c r="P91" s="21">
        <v>6</v>
      </c>
      <c r="Q91" s="21">
        <v>13</v>
      </c>
      <c r="R91" s="21">
        <v>9</v>
      </c>
      <c r="S91" s="21">
        <v>16</v>
      </c>
      <c r="T91" s="21">
        <v>16</v>
      </c>
      <c r="U91" s="42" t="s">
        <v>158</v>
      </c>
      <c r="V91" s="42" t="s">
        <v>158</v>
      </c>
      <c r="W91" s="21">
        <f t="shared" si="6"/>
        <v>212</v>
      </c>
      <c r="X91" s="21">
        <f>G91</f>
        <v>6</v>
      </c>
      <c r="Y91" s="21">
        <f t="shared" si="7"/>
        <v>206</v>
      </c>
    </row>
    <row r="92" spans="1:25" ht="12.75">
      <c r="A92" s="33">
        <f t="shared" si="8"/>
        <v>4</v>
      </c>
      <c r="B92" s="39" t="s">
        <v>78</v>
      </c>
      <c r="C92" s="39" t="s">
        <v>104</v>
      </c>
      <c r="D92" s="39" t="s">
        <v>79</v>
      </c>
      <c r="E92" s="21">
        <v>16</v>
      </c>
      <c r="F92" s="21">
        <v>25</v>
      </c>
      <c r="G92" s="21">
        <v>25</v>
      </c>
      <c r="H92" s="21">
        <v>7</v>
      </c>
      <c r="I92" s="21">
        <v>25</v>
      </c>
      <c r="J92" s="21">
        <v>0</v>
      </c>
      <c r="K92" s="21">
        <v>25</v>
      </c>
      <c r="L92" s="21">
        <v>9</v>
      </c>
      <c r="M92" s="21">
        <v>0</v>
      </c>
      <c r="N92" s="21">
        <v>0</v>
      </c>
      <c r="O92" s="21">
        <v>9</v>
      </c>
      <c r="P92" s="21">
        <v>7</v>
      </c>
      <c r="Q92" s="21">
        <v>16</v>
      </c>
      <c r="R92" s="21">
        <v>13</v>
      </c>
      <c r="S92" s="42" t="s">
        <v>158</v>
      </c>
      <c r="T92" s="42" t="s">
        <v>158</v>
      </c>
      <c r="U92" s="21">
        <v>16</v>
      </c>
      <c r="V92" s="21">
        <v>9</v>
      </c>
      <c r="W92" s="21">
        <f t="shared" si="6"/>
        <v>202</v>
      </c>
      <c r="X92" s="21">
        <v>0</v>
      </c>
      <c r="Y92" s="21">
        <f t="shared" si="7"/>
        <v>202</v>
      </c>
    </row>
    <row r="93" spans="1:25" ht="12.75">
      <c r="A93" s="33">
        <f t="shared" si="8"/>
        <v>5</v>
      </c>
      <c r="B93" s="39" t="s">
        <v>98</v>
      </c>
      <c r="C93" s="39" t="s">
        <v>25</v>
      </c>
      <c r="D93" s="39" t="s">
        <v>99</v>
      </c>
      <c r="E93" s="21">
        <v>0</v>
      </c>
      <c r="F93" s="21">
        <v>0</v>
      </c>
      <c r="G93" s="21">
        <v>7</v>
      </c>
      <c r="H93" s="21">
        <v>4</v>
      </c>
      <c r="I93" s="42" t="s">
        <v>158</v>
      </c>
      <c r="J93" s="42" t="s">
        <v>158</v>
      </c>
      <c r="K93" s="21">
        <v>8</v>
      </c>
      <c r="L93" s="21">
        <v>10</v>
      </c>
      <c r="M93" s="21">
        <v>25</v>
      </c>
      <c r="N93" s="21">
        <v>16</v>
      </c>
      <c r="O93" s="21">
        <v>16</v>
      </c>
      <c r="P93" s="21">
        <v>13</v>
      </c>
      <c r="Q93" s="21">
        <v>6</v>
      </c>
      <c r="R93" s="21">
        <v>11</v>
      </c>
      <c r="S93" s="21">
        <v>0</v>
      </c>
      <c r="T93" s="21">
        <v>0</v>
      </c>
      <c r="U93" s="21">
        <v>11</v>
      </c>
      <c r="V93" s="21">
        <v>25</v>
      </c>
      <c r="W93" s="21">
        <f>SUM(E93:V93)</f>
        <v>152</v>
      </c>
      <c r="X93" s="21">
        <v>0</v>
      </c>
      <c r="Y93" s="21">
        <f>W93-X93</f>
        <v>152</v>
      </c>
    </row>
    <row r="94" spans="1:25" ht="12.75">
      <c r="A94" s="33">
        <f t="shared" si="8"/>
        <v>6</v>
      </c>
      <c r="B94" s="39" t="s">
        <v>188</v>
      </c>
      <c r="C94" s="39" t="s">
        <v>189</v>
      </c>
      <c r="D94" s="39" t="s">
        <v>190</v>
      </c>
      <c r="E94" s="42" t="s">
        <v>158</v>
      </c>
      <c r="F94" s="42" t="s">
        <v>158</v>
      </c>
      <c r="G94" s="21">
        <v>8</v>
      </c>
      <c r="H94" s="21">
        <v>10</v>
      </c>
      <c r="I94" s="21">
        <v>9</v>
      </c>
      <c r="J94" s="21">
        <v>8</v>
      </c>
      <c r="K94" s="21">
        <v>7</v>
      </c>
      <c r="L94" s="21">
        <v>8</v>
      </c>
      <c r="M94" s="21">
        <v>9</v>
      </c>
      <c r="N94" s="21">
        <v>10</v>
      </c>
      <c r="O94" s="21">
        <v>8</v>
      </c>
      <c r="P94" s="21">
        <v>11</v>
      </c>
      <c r="Q94" s="21">
        <v>7</v>
      </c>
      <c r="R94" s="21">
        <v>0</v>
      </c>
      <c r="S94" s="21">
        <v>13</v>
      </c>
      <c r="T94" s="21">
        <v>0</v>
      </c>
      <c r="U94" s="21">
        <v>10</v>
      </c>
      <c r="V94" s="21">
        <v>13</v>
      </c>
      <c r="W94" s="21">
        <f t="shared" si="6"/>
        <v>131</v>
      </c>
      <c r="X94" s="21">
        <v>0</v>
      </c>
      <c r="Y94" s="21">
        <f t="shared" si="7"/>
        <v>131</v>
      </c>
    </row>
    <row r="95" spans="1:25" ht="12.75">
      <c r="A95" s="33">
        <f t="shared" si="8"/>
        <v>7</v>
      </c>
      <c r="B95" s="39" t="s">
        <v>80</v>
      </c>
      <c r="C95" s="39" t="s">
        <v>30</v>
      </c>
      <c r="D95" s="39" t="s">
        <v>81</v>
      </c>
      <c r="E95" s="21">
        <v>13</v>
      </c>
      <c r="F95" s="21">
        <v>20</v>
      </c>
      <c r="G95" s="21">
        <v>10</v>
      </c>
      <c r="H95" s="21">
        <v>20</v>
      </c>
      <c r="I95" s="21">
        <v>0</v>
      </c>
      <c r="J95" s="21">
        <v>13</v>
      </c>
      <c r="K95" s="21">
        <v>0</v>
      </c>
      <c r="L95" s="21">
        <v>0</v>
      </c>
      <c r="M95" s="21">
        <v>10</v>
      </c>
      <c r="N95" s="21">
        <v>11</v>
      </c>
      <c r="O95" s="21">
        <v>13</v>
      </c>
      <c r="P95" s="21">
        <v>9</v>
      </c>
      <c r="Q95" s="42" t="s">
        <v>158</v>
      </c>
      <c r="R95" s="42" t="s">
        <v>158</v>
      </c>
      <c r="S95" s="21">
        <v>0</v>
      </c>
      <c r="T95" s="21">
        <v>0</v>
      </c>
      <c r="U95" s="21">
        <v>7</v>
      </c>
      <c r="V95" s="21">
        <v>0</v>
      </c>
      <c r="W95" s="21">
        <f t="shared" si="6"/>
        <v>126</v>
      </c>
      <c r="X95" s="21">
        <v>0</v>
      </c>
      <c r="Y95" s="21">
        <f t="shared" si="7"/>
        <v>126</v>
      </c>
    </row>
    <row r="96" spans="1:25" ht="12.75">
      <c r="A96" s="33">
        <f t="shared" si="8"/>
        <v>8</v>
      </c>
      <c r="B96" s="39" t="s">
        <v>186</v>
      </c>
      <c r="C96" s="39" t="s">
        <v>104</v>
      </c>
      <c r="D96" s="39" t="s">
        <v>187</v>
      </c>
      <c r="E96" s="42" t="s">
        <v>158</v>
      </c>
      <c r="F96" s="42" t="s">
        <v>158</v>
      </c>
      <c r="G96" s="21">
        <v>9</v>
      </c>
      <c r="H96" s="21">
        <v>13</v>
      </c>
      <c r="I96" s="21">
        <v>10</v>
      </c>
      <c r="J96" s="21">
        <v>20</v>
      </c>
      <c r="K96" s="21">
        <v>16</v>
      </c>
      <c r="L96" s="21">
        <v>6</v>
      </c>
      <c r="M96" s="21">
        <v>13</v>
      </c>
      <c r="N96" s="21">
        <v>9</v>
      </c>
      <c r="O96" s="21">
        <v>11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f t="shared" si="6"/>
        <v>107</v>
      </c>
      <c r="X96" s="21">
        <v>0</v>
      </c>
      <c r="Y96" s="21">
        <f t="shared" si="7"/>
        <v>107</v>
      </c>
    </row>
    <row r="97" spans="1:25" ht="12.75">
      <c r="A97" s="33">
        <f t="shared" si="8"/>
        <v>9</v>
      </c>
      <c r="B97" s="39" t="s">
        <v>228</v>
      </c>
      <c r="C97" s="39" t="s">
        <v>92</v>
      </c>
      <c r="D97" s="39" t="s">
        <v>229</v>
      </c>
      <c r="E97" s="21">
        <v>0</v>
      </c>
      <c r="F97" s="21">
        <v>0</v>
      </c>
      <c r="G97" s="21">
        <v>0</v>
      </c>
      <c r="H97" s="21">
        <v>0</v>
      </c>
      <c r="I97" s="21">
        <v>7</v>
      </c>
      <c r="J97" s="21">
        <v>0</v>
      </c>
      <c r="K97" s="21">
        <v>9</v>
      </c>
      <c r="L97" s="21">
        <v>13</v>
      </c>
      <c r="M97" s="21">
        <v>0</v>
      </c>
      <c r="N97" s="21">
        <v>0</v>
      </c>
      <c r="O97" s="21">
        <v>0</v>
      </c>
      <c r="P97" s="21">
        <v>0</v>
      </c>
      <c r="Q97" s="21">
        <v>11</v>
      </c>
      <c r="R97" s="21">
        <v>20</v>
      </c>
      <c r="S97" s="21">
        <v>0</v>
      </c>
      <c r="T97" s="21">
        <v>0</v>
      </c>
      <c r="U97" s="21">
        <v>13</v>
      </c>
      <c r="V97" s="21">
        <v>16</v>
      </c>
      <c r="W97" s="21">
        <f>SUM(E97:V97)</f>
        <v>89</v>
      </c>
      <c r="X97" s="21">
        <v>0</v>
      </c>
      <c r="Y97" s="21">
        <f>W97-X97</f>
        <v>89</v>
      </c>
    </row>
    <row r="98" spans="1:25" ht="12.75">
      <c r="A98" s="33">
        <f t="shared" si="8"/>
        <v>10</v>
      </c>
      <c r="B98" s="39" t="s">
        <v>94</v>
      </c>
      <c r="C98" s="39" t="s">
        <v>19</v>
      </c>
      <c r="D98" s="39" t="s">
        <v>95</v>
      </c>
      <c r="E98" s="21">
        <v>5</v>
      </c>
      <c r="F98" s="21">
        <v>0</v>
      </c>
      <c r="G98" s="21">
        <v>16</v>
      </c>
      <c r="H98" s="21">
        <v>5</v>
      </c>
      <c r="I98" s="21">
        <v>8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20</v>
      </c>
      <c r="P98" s="21">
        <v>10</v>
      </c>
      <c r="Q98" s="21">
        <v>5</v>
      </c>
      <c r="R98" s="21">
        <v>0</v>
      </c>
      <c r="S98" s="21">
        <v>0</v>
      </c>
      <c r="T98" s="21">
        <v>0</v>
      </c>
      <c r="U98" s="42" t="s">
        <v>158</v>
      </c>
      <c r="V98" s="42" t="s">
        <v>158</v>
      </c>
      <c r="W98" s="21">
        <f t="shared" si="6"/>
        <v>69</v>
      </c>
      <c r="X98" s="21">
        <v>0</v>
      </c>
      <c r="Y98" s="21">
        <f t="shared" si="7"/>
        <v>69</v>
      </c>
    </row>
    <row r="99" spans="1:25" ht="12" customHeight="1">
      <c r="A99" s="33">
        <f t="shared" si="8"/>
        <v>11</v>
      </c>
      <c r="B99" s="39" t="s">
        <v>227</v>
      </c>
      <c r="C99" s="39" t="s">
        <v>196</v>
      </c>
      <c r="D99" s="39" t="s">
        <v>197</v>
      </c>
      <c r="E99" s="21">
        <v>0</v>
      </c>
      <c r="F99" s="21">
        <v>0</v>
      </c>
      <c r="G99" s="21">
        <v>0</v>
      </c>
      <c r="H99" s="21">
        <v>0</v>
      </c>
      <c r="I99" s="21">
        <v>16</v>
      </c>
      <c r="J99" s="21">
        <v>25</v>
      </c>
      <c r="K99" s="21">
        <v>10</v>
      </c>
      <c r="L99" s="21">
        <v>16</v>
      </c>
      <c r="M99" s="42" t="s">
        <v>158</v>
      </c>
      <c r="N99" s="42" t="s">
        <v>158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f t="shared" si="6"/>
        <v>67</v>
      </c>
      <c r="X99" s="21">
        <v>0</v>
      </c>
      <c r="Y99" s="21">
        <f t="shared" si="7"/>
        <v>67</v>
      </c>
    </row>
    <row r="100" spans="1:25" ht="12.75">
      <c r="A100" s="33">
        <f t="shared" si="8"/>
        <v>12</v>
      </c>
      <c r="B100" s="39" t="s">
        <v>83</v>
      </c>
      <c r="C100" s="39" t="s">
        <v>22</v>
      </c>
      <c r="D100" s="39" t="s">
        <v>84</v>
      </c>
      <c r="E100" s="21">
        <v>10</v>
      </c>
      <c r="F100" s="21">
        <v>8</v>
      </c>
      <c r="G100" s="21">
        <v>4</v>
      </c>
      <c r="H100" s="21">
        <v>8</v>
      </c>
      <c r="I100" s="21">
        <v>0</v>
      </c>
      <c r="J100" s="21">
        <v>0</v>
      </c>
      <c r="K100" s="42" t="s">
        <v>158</v>
      </c>
      <c r="L100" s="42" t="s">
        <v>158</v>
      </c>
      <c r="M100" s="21">
        <v>0</v>
      </c>
      <c r="N100" s="21">
        <v>0</v>
      </c>
      <c r="O100" s="21">
        <v>7</v>
      </c>
      <c r="P100" s="21">
        <v>16</v>
      </c>
      <c r="Q100" s="21">
        <v>9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f t="shared" si="6"/>
        <v>62</v>
      </c>
      <c r="X100" s="21">
        <v>0</v>
      </c>
      <c r="Y100" s="21">
        <f t="shared" si="7"/>
        <v>62</v>
      </c>
    </row>
    <row r="101" spans="1:25" ht="12.75">
      <c r="A101" s="33">
        <f t="shared" si="8"/>
        <v>13</v>
      </c>
      <c r="B101" s="39" t="s">
        <v>85</v>
      </c>
      <c r="C101" s="39" t="s">
        <v>22</v>
      </c>
      <c r="D101" s="39" t="s">
        <v>86</v>
      </c>
      <c r="E101" s="21">
        <v>9</v>
      </c>
      <c r="F101" s="21">
        <v>0</v>
      </c>
      <c r="G101" s="21">
        <v>11</v>
      </c>
      <c r="H101" s="21">
        <v>16</v>
      </c>
      <c r="I101" s="21">
        <v>13</v>
      </c>
      <c r="J101" s="21">
        <v>11</v>
      </c>
      <c r="K101" s="42" t="s">
        <v>158</v>
      </c>
      <c r="L101" s="42" t="s">
        <v>158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f t="shared" si="6"/>
        <v>60</v>
      </c>
      <c r="X101" s="21">
        <v>0</v>
      </c>
      <c r="Y101" s="21">
        <f t="shared" si="7"/>
        <v>60</v>
      </c>
    </row>
    <row r="102" spans="1:25" ht="12.75">
      <c r="A102" s="33">
        <f t="shared" si="8"/>
        <v>14</v>
      </c>
      <c r="B102" s="39" t="s">
        <v>191</v>
      </c>
      <c r="C102" s="39" t="s">
        <v>92</v>
      </c>
      <c r="D102" s="39" t="s">
        <v>192</v>
      </c>
      <c r="E102" s="21">
        <v>0</v>
      </c>
      <c r="F102" s="21">
        <v>0</v>
      </c>
      <c r="G102" s="21">
        <v>2</v>
      </c>
      <c r="H102" s="21">
        <v>3</v>
      </c>
      <c r="I102" s="21">
        <v>8</v>
      </c>
      <c r="J102" s="21">
        <v>9</v>
      </c>
      <c r="K102" s="21">
        <v>5</v>
      </c>
      <c r="L102" s="21">
        <v>5</v>
      </c>
      <c r="M102" s="21">
        <v>0</v>
      </c>
      <c r="N102" s="21">
        <v>0</v>
      </c>
      <c r="O102" s="42" t="s">
        <v>158</v>
      </c>
      <c r="P102" s="42" t="s">
        <v>158</v>
      </c>
      <c r="Q102" s="21">
        <v>8</v>
      </c>
      <c r="R102" s="21">
        <v>16</v>
      </c>
      <c r="S102" s="21">
        <v>0</v>
      </c>
      <c r="T102" s="21">
        <v>0</v>
      </c>
      <c r="U102" s="21">
        <v>0</v>
      </c>
      <c r="V102" s="21">
        <v>0</v>
      </c>
      <c r="W102" s="21">
        <f t="shared" si="6"/>
        <v>56</v>
      </c>
      <c r="X102" s="21">
        <v>0</v>
      </c>
      <c r="Y102" s="21">
        <f t="shared" si="7"/>
        <v>56</v>
      </c>
    </row>
    <row r="103" spans="1:25" ht="12.75">
      <c r="A103" s="33">
        <f t="shared" si="8"/>
        <v>15</v>
      </c>
      <c r="B103" s="39" t="s">
        <v>89</v>
      </c>
      <c r="C103" s="39" t="s">
        <v>22</v>
      </c>
      <c r="D103" s="39" t="s">
        <v>90</v>
      </c>
      <c r="E103" s="21">
        <v>7</v>
      </c>
      <c r="F103" s="21">
        <v>0</v>
      </c>
      <c r="G103" s="21">
        <v>5</v>
      </c>
      <c r="H103" s="21">
        <v>2</v>
      </c>
      <c r="I103" s="21">
        <v>0</v>
      </c>
      <c r="J103" s="21">
        <v>10</v>
      </c>
      <c r="K103" s="42" t="s">
        <v>158</v>
      </c>
      <c r="L103" s="42" t="s">
        <v>158</v>
      </c>
      <c r="M103" s="21">
        <v>8</v>
      </c>
      <c r="N103" s="21">
        <v>7</v>
      </c>
      <c r="O103" s="21">
        <v>0</v>
      </c>
      <c r="P103" s="21">
        <v>8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f t="shared" si="6"/>
        <v>47</v>
      </c>
      <c r="X103" s="21">
        <v>0</v>
      </c>
      <c r="Y103" s="21">
        <f t="shared" si="7"/>
        <v>47</v>
      </c>
    </row>
    <row r="104" spans="1:25" ht="12.75">
      <c r="A104" s="33">
        <f t="shared" si="8"/>
        <v>16</v>
      </c>
      <c r="B104" s="39" t="s">
        <v>82</v>
      </c>
      <c r="C104" s="39" t="s">
        <v>40</v>
      </c>
      <c r="D104" s="39"/>
      <c r="E104" s="21">
        <v>11</v>
      </c>
      <c r="F104" s="21">
        <v>9</v>
      </c>
      <c r="G104" s="21">
        <v>3</v>
      </c>
      <c r="H104" s="21">
        <v>6</v>
      </c>
      <c r="I104" s="21">
        <v>11</v>
      </c>
      <c r="J104" s="21">
        <v>0</v>
      </c>
      <c r="K104" s="21">
        <v>0</v>
      </c>
      <c r="L104" s="21">
        <v>0</v>
      </c>
      <c r="M104" s="42" t="s">
        <v>158</v>
      </c>
      <c r="N104" s="42" t="s">
        <v>158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f t="shared" si="6"/>
        <v>40</v>
      </c>
      <c r="X104" s="21">
        <v>0</v>
      </c>
      <c r="Y104" s="21">
        <f t="shared" si="7"/>
        <v>40</v>
      </c>
    </row>
    <row r="105" spans="1:25" ht="12.75">
      <c r="A105" s="33">
        <f t="shared" si="8"/>
        <v>17</v>
      </c>
      <c r="B105" s="39" t="s">
        <v>298</v>
      </c>
      <c r="C105" s="39" t="s">
        <v>92</v>
      </c>
      <c r="D105" s="39" t="s">
        <v>299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42" t="s">
        <v>158</v>
      </c>
      <c r="P105" s="42" t="s">
        <v>158</v>
      </c>
      <c r="Q105" s="21">
        <v>0</v>
      </c>
      <c r="R105" s="21">
        <v>0</v>
      </c>
      <c r="S105" s="21">
        <v>0</v>
      </c>
      <c r="T105" s="21">
        <v>0</v>
      </c>
      <c r="U105" s="21">
        <v>20</v>
      </c>
      <c r="V105" s="21">
        <v>11</v>
      </c>
      <c r="W105" s="21">
        <f>SUM(E105:V105)</f>
        <v>31</v>
      </c>
      <c r="X105" s="21">
        <v>0</v>
      </c>
      <c r="Y105" s="21">
        <f>W105-X105</f>
        <v>31</v>
      </c>
    </row>
    <row r="106" spans="1:25" ht="12.75">
      <c r="A106" s="33">
        <f t="shared" si="8"/>
        <v>18</v>
      </c>
      <c r="B106" s="39" t="s">
        <v>252</v>
      </c>
      <c r="C106" s="39" t="s">
        <v>25</v>
      </c>
      <c r="D106" s="39" t="s">
        <v>253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6</v>
      </c>
      <c r="L106" s="21">
        <v>7</v>
      </c>
      <c r="M106" s="21">
        <v>7</v>
      </c>
      <c r="N106" s="21">
        <v>8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f>SUM(E106:V106)</f>
        <v>28</v>
      </c>
      <c r="X106" s="21">
        <v>0</v>
      </c>
      <c r="Y106" s="21">
        <f>W106-X106</f>
        <v>28</v>
      </c>
    </row>
    <row r="107" spans="1:25" ht="12.75">
      <c r="A107" s="33">
        <f t="shared" si="8"/>
        <v>19</v>
      </c>
      <c r="B107" s="39" t="s">
        <v>300</v>
      </c>
      <c r="C107" s="39" t="s">
        <v>40</v>
      </c>
      <c r="D107" s="39"/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42" t="s">
        <v>158</v>
      </c>
      <c r="L107" s="42" t="s">
        <v>158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9</v>
      </c>
      <c r="V107" s="21">
        <v>10</v>
      </c>
      <c r="W107" s="21">
        <f>SUM(E107:V107)</f>
        <v>19</v>
      </c>
      <c r="X107" s="21">
        <v>0</v>
      </c>
      <c r="Y107" s="21">
        <f>W107-X107</f>
        <v>19</v>
      </c>
    </row>
    <row r="108" spans="1:25" ht="12.75">
      <c r="A108" s="33">
        <f t="shared" si="8"/>
        <v>20</v>
      </c>
      <c r="B108" s="39" t="s">
        <v>195</v>
      </c>
      <c r="C108" s="39" t="s">
        <v>196</v>
      </c>
      <c r="D108" s="39"/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42" t="s">
        <v>158</v>
      </c>
      <c r="N108" s="42" t="s">
        <v>158</v>
      </c>
      <c r="O108" s="21">
        <v>0</v>
      </c>
      <c r="P108" s="21">
        <v>0</v>
      </c>
      <c r="Q108" s="21">
        <v>10</v>
      </c>
      <c r="R108" s="21">
        <v>8</v>
      </c>
      <c r="S108" s="21">
        <v>0</v>
      </c>
      <c r="T108" s="21">
        <v>0</v>
      </c>
      <c r="U108" s="21">
        <v>0</v>
      </c>
      <c r="V108" s="21">
        <v>0</v>
      </c>
      <c r="W108" s="21">
        <f t="shared" si="6"/>
        <v>18</v>
      </c>
      <c r="X108" s="21">
        <v>0</v>
      </c>
      <c r="Y108" s="21">
        <f t="shared" si="7"/>
        <v>18</v>
      </c>
    </row>
    <row r="109" spans="1:25" ht="12.75">
      <c r="A109" s="33">
        <f t="shared" si="8"/>
        <v>21</v>
      </c>
      <c r="B109" s="39" t="s">
        <v>96</v>
      </c>
      <c r="C109" s="39" t="s">
        <v>30</v>
      </c>
      <c r="D109" s="39" t="s">
        <v>97</v>
      </c>
      <c r="E109" s="21">
        <v>4</v>
      </c>
      <c r="F109" s="21">
        <v>10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42" t="s">
        <v>158</v>
      </c>
      <c r="R109" s="42" t="s">
        <v>158</v>
      </c>
      <c r="S109" s="21">
        <v>0</v>
      </c>
      <c r="T109" s="21">
        <v>0</v>
      </c>
      <c r="U109" s="21">
        <v>0</v>
      </c>
      <c r="V109" s="21">
        <v>0</v>
      </c>
      <c r="W109" s="21">
        <f t="shared" si="6"/>
        <v>14</v>
      </c>
      <c r="X109" s="21">
        <v>0</v>
      </c>
      <c r="Y109" s="21">
        <f t="shared" si="7"/>
        <v>14</v>
      </c>
    </row>
    <row r="110" spans="1:25" ht="12.75">
      <c r="A110" s="33">
        <f t="shared" si="8"/>
        <v>22</v>
      </c>
      <c r="B110" s="39" t="s">
        <v>91</v>
      </c>
      <c r="C110" s="39" t="s">
        <v>92</v>
      </c>
      <c r="D110" s="39" t="s">
        <v>93</v>
      </c>
      <c r="E110" s="21">
        <v>6</v>
      </c>
      <c r="F110" s="21">
        <v>7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42" t="s">
        <v>158</v>
      </c>
      <c r="P110" s="42" t="s">
        <v>158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f>SUM(E110:V110)</f>
        <v>13</v>
      </c>
      <c r="X110" s="21">
        <v>0</v>
      </c>
      <c r="Y110" s="21">
        <f>W110-X110</f>
        <v>13</v>
      </c>
    </row>
    <row r="111" spans="1:25" ht="12.75">
      <c r="A111" s="33"/>
      <c r="B111" s="39"/>
      <c r="C111" s="39"/>
      <c r="D111" s="39"/>
      <c r="E111" s="21"/>
      <c r="F111" s="21"/>
      <c r="G111" s="21"/>
      <c r="H111" s="23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41"/>
    </row>
    <row r="112" spans="1:25" ht="12.75">
      <c r="A112" s="33"/>
      <c r="B112" s="39"/>
      <c r="C112" s="39"/>
      <c r="D112" s="39"/>
      <c r="E112" s="23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41"/>
    </row>
    <row r="113" spans="1:25" s="34" customFormat="1" ht="12.75">
      <c r="A113" s="33"/>
      <c r="B113" s="39"/>
      <c r="C113" s="39"/>
      <c r="D113" s="39"/>
      <c r="E113" s="21"/>
      <c r="F113" s="21"/>
      <c r="G113" s="21"/>
      <c r="H113" s="21"/>
      <c r="I113" s="21"/>
      <c r="J113" s="23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41"/>
    </row>
    <row r="114" spans="1:25" ht="12.75">
      <c r="A114" s="33"/>
      <c r="B114" s="39"/>
      <c r="C114" s="39"/>
      <c r="D114" s="39"/>
      <c r="E114" s="21"/>
      <c r="F114" s="21"/>
      <c r="G114" s="21"/>
      <c r="H114" s="23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41"/>
    </row>
    <row r="115" spans="1:25" ht="12.75">
      <c r="A115" s="33"/>
      <c r="B115" s="39"/>
      <c r="C115" s="39"/>
      <c r="D115" s="39"/>
      <c r="E115" s="23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41"/>
    </row>
    <row r="116" spans="1:25" ht="12.75">
      <c r="A116" s="33"/>
      <c r="B116" s="39"/>
      <c r="C116" s="39"/>
      <c r="D116" s="39"/>
      <c r="E116" s="21"/>
      <c r="F116" s="21"/>
      <c r="G116" s="21"/>
      <c r="H116" s="21"/>
      <c r="I116" s="21"/>
      <c r="J116" s="23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41"/>
    </row>
    <row r="117" spans="1:25" ht="12.75">
      <c r="A117" s="33"/>
      <c r="B117" s="39"/>
      <c r="C117" s="39"/>
      <c r="D117" s="39"/>
      <c r="E117" s="21"/>
      <c r="F117" s="21"/>
      <c r="G117" s="21"/>
      <c r="H117" s="21"/>
      <c r="I117" s="21"/>
      <c r="J117" s="21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1"/>
      <c r="W117" s="21"/>
      <c r="X117" s="21"/>
      <c r="Y117" s="41"/>
    </row>
    <row r="118" spans="1:25" s="34" customFormat="1" ht="12.75">
      <c r="A118" s="33"/>
      <c r="B118" s="39"/>
      <c r="C118" s="39"/>
      <c r="D118" s="39"/>
      <c r="E118" s="21"/>
      <c r="F118" s="21"/>
      <c r="G118" s="21"/>
      <c r="H118" s="21"/>
      <c r="I118" s="23"/>
      <c r="J118" s="21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1"/>
      <c r="W118" s="21"/>
      <c r="X118" s="21"/>
      <c r="Y118" s="41"/>
    </row>
    <row r="119" spans="1:25" s="34" customFormat="1" ht="12.75">
      <c r="A119" s="33"/>
      <c r="B119" s="39"/>
      <c r="C119" s="39"/>
      <c r="D119" s="39"/>
      <c r="E119" s="21"/>
      <c r="F119" s="21"/>
      <c r="G119" s="21"/>
      <c r="H119" s="21"/>
      <c r="I119" s="21"/>
      <c r="J119" s="21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1"/>
      <c r="W119" s="21"/>
      <c r="X119" s="21"/>
      <c r="Y119" s="41"/>
    </row>
    <row r="120" spans="1:25" s="34" customFormat="1" ht="12.75">
      <c r="A120" s="33"/>
      <c r="B120" s="39"/>
      <c r="C120" s="39"/>
      <c r="D120" s="39"/>
      <c r="E120" s="21"/>
      <c r="F120" s="21"/>
      <c r="G120" s="21"/>
      <c r="H120" s="21"/>
      <c r="I120" s="23"/>
      <c r="J120" s="21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1"/>
      <c r="W120" s="21"/>
      <c r="X120" s="21"/>
      <c r="Y120" s="41"/>
    </row>
    <row r="121" spans="1:25" s="34" customFormat="1" ht="12.75">
      <c r="A121" s="33"/>
      <c r="B121" s="39"/>
      <c r="C121" s="39"/>
      <c r="D121" s="39"/>
      <c r="E121" s="21"/>
      <c r="F121" s="21"/>
      <c r="G121" s="21"/>
      <c r="H121" s="21"/>
      <c r="I121" s="21"/>
      <c r="J121" s="23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41"/>
    </row>
    <row r="122" spans="1:25" s="34" customFormat="1" ht="12.75">
      <c r="A122" s="33"/>
      <c r="B122" s="39"/>
      <c r="C122" s="39"/>
      <c r="D122" s="39"/>
      <c r="E122" s="23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41"/>
    </row>
    <row r="123" spans="1:25" s="34" customFormat="1" ht="12.75">
      <c r="A123" s="33"/>
      <c r="B123" s="39"/>
      <c r="C123" s="39"/>
      <c r="D123" s="39"/>
      <c r="E123" s="23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41"/>
    </row>
    <row r="124" spans="1:25" s="34" customFormat="1" ht="12.75">
      <c r="A124" s="33"/>
      <c r="B124" s="39"/>
      <c r="C124" s="39"/>
      <c r="D124" s="39"/>
      <c r="E124" s="21"/>
      <c r="F124" s="21"/>
      <c r="G124" s="21"/>
      <c r="H124" s="23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41"/>
    </row>
    <row r="125" spans="1:25" s="34" customFormat="1" ht="12.75">
      <c r="A125" s="33"/>
      <c r="B125" s="39"/>
      <c r="C125" s="39"/>
      <c r="D125" s="39"/>
      <c r="E125" s="21"/>
      <c r="F125" s="21"/>
      <c r="G125" s="21"/>
      <c r="H125" s="23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41"/>
    </row>
    <row r="126" spans="1:25" s="34" customFormat="1" ht="12.75">
      <c r="A126" s="33"/>
      <c r="B126" s="39"/>
      <c r="C126" s="39"/>
      <c r="D126" s="39"/>
      <c r="E126" s="21"/>
      <c r="F126" s="21"/>
      <c r="G126" s="21"/>
      <c r="H126" s="23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41"/>
    </row>
    <row r="127" spans="1:25" s="34" customFormat="1" ht="23.25">
      <c r="A127" s="46" t="s">
        <v>9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</row>
    <row r="128" spans="1:24" s="34" customFormat="1" ht="12.75">
      <c r="A128" s="36"/>
      <c r="B128" s="6"/>
      <c r="C128" s="7" t="s">
        <v>0</v>
      </c>
      <c r="D128" s="8"/>
      <c r="E128" s="29"/>
      <c r="F128" s="29"/>
      <c r="G128" s="29"/>
      <c r="W128" s="32"/>
      <c r="X128" s="32"/>
    </row>
    <row r="129" spans="1:24" s="34" customFormat="1" ht="12.75">
      <c r="A129" s="36"/>
      <c r="B129" s="6"/>
      <c r="C129" s="7" t="s">
        <v>13</v>
      </c>
      <c r="D129" s="8"/>
      <c r="E129" s="29"/>
      <c r="F129" s="29"/>
      <c r="G129" s="29"/>
      <c r="W129" s="32"/>
      <c r="X129" s="32"/>
    </row>
    <row r="130" spans="1:24" s="34" customFormat="1" ht="12.75">
      <c r="A130" s="36"/>
      <c r="B130" s="6"/>
      <c r="C130" s="6"/>
      <c r="D130" s="8"/>
      <c r="E130" s="29"/>
      <c r="F130" s="29"/>
      <c r="G130" s="29"/>
      <c r="W130" s="32"/>
      <c r="X130" s="32"/>
    </row>
    <row r="131" spans="1:24" s="34" customFormat="1" ht="12.75">
      <c r="A131" s="36"/>
      <c r="B131" s="6"/>
      <c r="C131" s="7" t="s">
        <v>10</v>
      </c>
      <c r="D131" s="8"/>
      <c r="E131" s="29"/>
      <c r="F131" s="29"/>
      <c r="G131" s="29"/>
      <c r="W131" s="32"/>
      <c r="X131" s="32"/>
    </row>
    <row r="132" spans="1:24" s="34" customFormat="1" ht="12.75">
      <c r="A132" s="36"/>
      <c r="E132" s="29"/>
      <c r="F132" s="29"/>
      <c r="G132" s="29"/>
      <c r="W132" s="32"/>
      <c r="X132" s="32"/>
    </row>
    <row r="133" spans="1:24" ht="12.75">
      <c r="A133" s="19"/>
      <c r="B133" s="16" t="s">
        <v>17</v>
      </c>
      <c r="C133" s="19"/>
      <c r="D133" s="19"/>
      <c r="E133" s="1" t="s">
        <v>12</v>
      </c>
      <c r="F133" s="1" t="s">
        <v>12</v>
      </c>
      <c r="G133" s="1" t="s">
        <v>38</v>
      </c>
      <c r="H133" s="1" t="s">
        <v>38</v>
      </c>
      <c r="I133" s="1" t="s">
        <v>149</v>
      </c>
      <c r="J133" s="1" t="s">
        <v>149</v>
      </c>
      <c r="K133" s="3" t="s">
        <v>150</v>
      </c>
      <c r="L133" s="3" t="s">
        <v>150</v>
      </c>
      <c r="M133" s="3" t="s">
        <v>151</v>
      </c>
      <c r="N133" s="3" t="s">
        <v>151</v>
      </c>
      <c r="O133" s="3" t="s">
        <v>152</v>
      </c>
      <c r="P133" s="3" t="s">
        <v>152</v>
      </c>
      <c r="Q133" s="3" t="s">
        <v>153</v>
      </c>
      <c r="R133" s="3" t="s">
        <v>153</v>
      </c>
      <c r="S133" s="3" t="s">
        <v>154</v>
      </c>
      <c r="T133" s="3" t="s">
        <v>154</v>
      </c>
      <c r="U133" s="3" t="s">
        <v>155</v>
      </c>
      <c r="V133" s="3" t="s">
        <v>155</v>
      </c>
      <c r="W133" s="17"/>
      <c r="X133" s="17"/>
    </row>
    <row r="134" spans="1:25" ht="12.75">
      <c r="A134" s="37" t="s">
        <v>1</v>
      </c>
      <c r="B134" s="37" t="s">
        <v>2</v>
      </c>
      <c r="C134" s="37" t="s">
        <v>3</v>
      </c>
      <c r="D134" s="38" t="s">
        <v>4</v>
      </c>
      <c r="E134" s="2">
        <v>1</v>
      </c>
      <c r="F134" s="2">
        <v>2</v>
      </c>
      <c r="G134" s="2">
        <v>3</v>
      </c>
      <c r="H134" s="2">
        <v>4</v>
      </c>
      <c r="I134" s="2">
        <v>5</v>
      </c>
      <c r="J134" s="2">
        <v>6</v>
      </c>
      <c r="K134" s="2">
        <v>7</v>
      </c>
      <c r="L134" s="2">
        <v>8</v>
      </c>
      <c r="M134" s="2">
        <v>9</v>
      </c>
      <c r="N134" s="2">
        <v>10</v>
      </c>
      <c r="O134" s="2">
        <v>11</v>
      </c>
      <c r="P134" s="2">
        <v>12</v>
      </c>
      <c r="Q134" s="2">
        <v>13</v>
      </c>
      <c r="R134" s="2">
        <v>14</v>
      </c>
      <c r="S134" s="2">
        <v>15</v>
      </c>
      <c r="T134" s="2">
        <v>16</v>
      </c>
      <c r="U134" s="2">
        <v>17</v>
      </c>
      <c r="V134" s="2">
        <v>18</v>
      </c>
      <c r="W134" s="18" t="s">
        <v>8</v>
      </c>
      <c r="X134" s="18" t="s">
        <v>156</v>
      </c>
      <c r="Y134" s="18" t="s">
        <v>157</v>
      </c>
    </row>
    <row r="135" spans="1:25" ht="12.75">
      <c r="A135" s="33">
        <v>1</v>
      </c>
      <c r="B135" s="39" t="s">
        <v>100</v>
      </c>
      <c r="C135" s="39" t="s">
        <v>19</v>
      </c>
      <c r="D135" s="39" t="s">
        <v>28</v>
      </c>
      <c r="E135" s="21">
        <v>25</v>
      </c>
      <c r="F135" s="21">
        <v>25</v>
      </c>
      <c r="G135" s="21">
        <v>6</v>
      </c>
      <c r="H135" s="21">
        <v>11</v>
      </c>
      <c r="I135" s="33">
        <v>20</v>
      </c>
      <c r="J135" s="33">
        <v>20</v>
      </c>
      <c r="K135" s="33">
        <v>25</v>
      </c>
      <c r="L135" s="33">
        <v>11</v>
      </c>
      <c r="M135" s="33">
        <v>25</v>
      </c>
      <c r="N135" s="33">
        <v>25</v>
      </c>
      <c r="O135" s="33">
        <v>25</v>
      </c>
      <c r="P135" s="33">
        <v>25</v>
      </c>
      <c r="Q135" s="33">
        <v>20</v>
      </c>
      <c r="R135" s="33">
        <v>20</v>
      </c>
      <c r="S135" s="33">
        <v>25</v>
      </c>
      <c r="T135" s="33">
        <v>20</v>
      </c>
      <c r="U135" s="42" t="s">
        <v>158</v>
      </c>
      <c r="V135" s="42" t="s">
        <v>158</v>
      </c>
      <c r="W135" s="21">
        <f aca="true" t="shared" si="9" ref="W135:W158">SUM(E135:V135)</f>
        <v>328</v>
      </c>
      <c r="X135" s="21">
        <f>G135</f>
        <v>6</v>
      </c>
      <c r="Y135" s="21">
        <f aca="true" t="shared" si="10" ref="Y135:Y158">W135-X135</f>
        <v>322</v>
      </c>
    </row>
    <row r="136" spans="1:25" ht="12.75">
      <c r="A136" s="33">
        <f>A135+1</f>
        <v>2</v>
      </c>
      <c r="B136" s="39" t="s">
        <v>103</v>
      </c>
      <c r="C136" s="39" t="s">
        <v>104</v>
      </c>
      <c r="D136" s="39" t="s">
        <v>105</v>
      </c>
      <c r="E136" s="21">
        <v>13</v>
      </c>
      <c r="F136" s="21">
        <v>16</v>
      </c>
      <c r="G136" s="21">
        <v>11</v>
      </c>
      <c r="H136" s="33">
        <v>13</v>
      </c>
      <c r="I136" s="33">
        <v>25</v>
      </c>
      <c r="J136" s="33">
        <v>13</v>
      </c>
      <c r="K136" s="33">
        <v>20</v>
      </c>
      <c r="L136" s="33">
        <v>25</v>
      </c>
      <c r="M136" s="33">
        <v>8</v>
      </c>
      <c r="N136" s="33">
        <v>20</v>
      </c>
      <c r="O136" s="33">
        <v>13</v>
      </c>
      <c r="P136" s="33">
        <v>16</v>
      </c>
      <c r="Q136" s="33">
        <v>25</v>
      </c>
      <c r="R136" s="33">
        <v>25</v>
      </c>
      <c r="S136" s="42" t="s">
        <v>158</v>
      </c>
      <c r="T136" s="42" t="s">
        <v>158</v>
      </c>
      <c r="U136" s="21">
        <v>16</v>
      </c>
      <c r="V136" s="33">
        <v>25</v>
      </c>
      <c r="W136" s="21">
        <f t="shared" si="9"/>
        <v>284</v>
      </c>
      <c r="X136" s="21">
        <v>8</v>
      </c>
      <c r="Y136" s="21">
        <f t="shared" si="10"/>
        <v>276</v>
      </c>
    </row>
    <row r="137" spans="1:25" ht="12.75">
      <c r="A137" s="33">
        <f>A136+1</f>
        <v>3</v>
      </c>
      <c r="B137" s="39" t="s">
        <v>101</v>
      </c>
      <c r="C137" s="39" t="s">
        <v>19</v>
      </c>
      <c r="D137" s="39" t="s">
        <v>102</v>
      </c>
      <c r="E137" s="21">
        <v>20</v>
      </c>
      <c r="F137" s="21">
        <v>20</v>
      </c>
      <c r="G137" s="21">
        <v>9</v>
      </c>
      <c r="H137" s="21">
        <v>25</v>
      </c>
      <c r="I137" s="33">
        <v>0</v>
      </c>
      <c r="J137" s="33">
        <v>25</v>
      </c>
      <c r="K137" s="33">
        <v>13</v>
      </c>
      <c r="L137" s="33">
        <v>20</v>
      </c>
      <c r="M137" s="33">
        <v>6</v>
      </c>
      <c r="N137" s="33">
        <v>11</v>
      </c>
      <c r="O137" s="33">
        <v>20</v>
      </c>
      <c r="P137" s="33">
        <v>10</v>
      </c>
      <c r="Q137" s="33">
        <v>11</v>
      </c>
      <c r="R137" s="33">
        <v>16</v>
      </c>
      <c r="S137" s="33">
        <v>16</v>
      </c>
      <c r="T137" s="33">
        <v>25</v>
      </c>
      <c r="U137" s="42" t="s">
        <v>158</v>
      </c>
      <c r="V137" s="42" t="s">
        <v>158</v>
      </c>
      <c r="W137" s="21">
        <f t="shared" si="9"/>
        <v>247</v>
      </c>
      <c r="X137" s="21">
        <f>I137</f>
        <v>0</v>
      </c>
      <c r="Y137" s="21">
        <f t="shared" si="10"/>
        <v>247</v>
      </c>
    </row>
    <row r="138" spans="1:25" ht="12.75">
      <c r="A138" s="33">
        <f aca="true" t="shared" si="11" ref="A138:A153">A137+1</f>
        <v>4</v>
      </c>
      <c r="B138" s="39" t="s">
        <v>122</v>
      </c>
      <c r="C138" s="39" t="s">
        <v>30</v>
      </c>
      <c r="D138" s="39" t="s">
        <v>123</v>
      </c>
      <c r="E138" s="21">
        <v>2</v>
      </c>
      <c r="F138" s="21">
        <v>0</v>
      </c>
      <c r="G138" s="21">
        <v>16</v>
      </c>
      <c r="H138" s="21">
        <v>20</v>
      </c>
      <c r="I138" s="33">
        <v>16</v>
      </c>
      <c r="J138" s="33">
        <v>11</v>
      </c>
      <c r="K138" s="33">
        <v>10</v>
      </c>
      <c r="L138" s="33">
        <v>0</v>
      </c>
      <c r="M138" s="33">
        <v>10</v>
      </c>
      <c r="N138" s="33">
        <v>0</v>
      </c>
      <c r="O138" s="33">
        <v>16</v>
      </c>
      <c r="P138" s="33">
        <v>20</v>
      </c>
      <c r="Q138" s="42" t="s">
        <v>158</v>
      </c>
      <c r="R138" s="42" t="s">
        <v>158</v>
      </c>
      <c r="S138" s="33">
        <v>0</v>
      </c>
      <c r="T138" s="33">
        <v>0</v>
      </c>
      <c r="U138" s="33">
        <v>20</v>
      </c>
      <c r="V138" s="33">
        <v>9</v>
      </c>
      <c r="W138" s="21">
        <f t="shared" si="9"/>
        <v>150</v>
      </c>
      <c r="X138" s="33">
        <v>0</v>
      </c>
      <c r="Y138" s="21">
        <f t="shared" si="10"/>
        <v>150</v>
      </c>
    </row>
    <row r="139" spans="1:25" ht="12.75">
      <c r="A139" s="33">
        <f t="shared" si="11"/>
        <v>5</v>
      </c>
      <c r="B139" s="39" t="s">
        <v>110</v>
      </c>
      <c r="C139" s="39" t="s">
        <v>30</v>
      </c>
      <c r="D139" s="39" t="s">
        <v>111</v>
      </c>
      <c r="E139" s="33">
        <v>9</v>
      </c>
      <c r="F139" s="21">
        <v>8</v>
      </c>
      <c r="G139" s="21">
        <v>5</v>
      </c>
      <c r="H139" s="33">
        <v>10</v>
      </c>
      <c r="I139" s="33">
        <v>7</v>
      </c>
      <c r="J139" s="33">
        <v>4</v>
      </c>
      <c r="K139" s="33">
        <v>0</v>
      </c>
      <c r="L139" s="33">
        <v>0</v>
      </c>
      <c r="M139" s="33">
        <v>20</v>
      </c>
      <c r="N139" s="33">
        <v>16</v>
      </c>
      <c r="O139" s="33">
        <v>10</v>
      </c>
      <c r="P139" s="33">
        <v>9</v>
      </c>
      <c r="Q139" s="42" t="s">
        <v>158</v>
      </c>
      <c r="R139" s="42" t="s">
        <v>158</v>
      </c>
      <c r="S139" s="33">
        <v>0</v>
      </c>
      <c r="T139" s="33">
        <v>16</v>
      </c>
      <c r="U139" s="33">
        <v>13</v>
      </c>
      <c r="V139" s="33">
        <v>16</v>
      </c>
      <c r="W139" s="21">
        <f t="shared" si="9"/>
        <v>143</v>
      </c>
      <c r="X139" s="33">
        <v>0</v>
      </c>
      <c r="Y139" s="21">
        <f t="shared" si="10"/>
        <v>143</v>
      </c>
    </row>
    <row r="140" spans="1:25" ht="12.75">
      <c r="A140" s="33">
        <f t="shared" si="11"/>
        <v>6</v>
      </c>
      <c r="B140" s="39" t="s">
        <v>106</v>
      </c>
      <c r="C140" s="39" t="s">
        <v>104</v>
      </c>
      <c r="D140" s="39" t="s">
        <v>107</v>
      </c>
      <c r="E140" s="21">
        <v>11</v>
      </c>
      <c r="F140" s="21">
        <v>10</v>
      </c>
      <c r="G140" s="21">
        <v>10</v>
      </c>
      <c r="H140" s="21">
        <v>4</v>
      </c>
      <c r="I140" s="21">
        <v>11</v>
      </c>
      <c r="J140" s="33">
        <v>5</v>
      </c>
      <c r="K140" s="33">
        <v>11</v>
      </c>
      <c r="L140" s="33">
        <v>13</v>
      </c>
      <c r="M140" s="33">
        <v>13</v>
      </c>
      <c r="N140" s="33">
        <v>0</v>
      </c>
      <c r="O140" s="33">
        <v>11</v>
      </c>
      <c r="P140" s="33">
        <v>13</v>
      </c>
      <c r="Q140" s="33">
        <v>16</v>
      </c>
      <c r="R140" s="33">
        <v>13</v>
      </c>
      <c r="S140" s="42" t="s">
        <v>158</v>
      </c>
      <c r="T140" s="42" t="s">
        <v>158</v>
      </c>
      <c r="U140" s="33">
        <v>0</v>
      </c>
      <c r="V140" s="33">
        <v>0</v>
      </c>
      <c r="W140" s="21">
        <f t="shared" si="9"/>
        <v>141</v>
      </c>
      <c r="X140" s="33">
        <v>0</v>
      </c>
      <c r="Y140" s="21">
        <f t="shared" si="10"/>
        <v>141</v>
      </c>
    </row>
    <row r="141" spans="1:25" ht="12.75">
      <c r="A141" s="33">
        <f t="shared" si="11"/>
        <v>7</v>
      </c>
      <c r="B141" s="39" t="s">
        <v>114</v>
      </c>
      <c r="C141" s="39" t="s">
        <v>40</v>
      </c>
      <c r="D141" s="39" t="s">
        <v>115</v>
      </c>
      <c r="E141" s="21">
        <v>7</v>
      </c>
      <c r="F141" s="21">
        <v>0</v>
      </c>
      <c r="G141" s="21">
        <v>7</v>
      </c>
      <c r="H141" s="33">
        <v>6</v>
      </c>
      <c r="I141" s="33">
        <v>10</v>
      </c>
      <c r="J141" s="33">
        <v>0</v>
      </c>
      <c r="K141" s="33">
        <v>16</v>
      </c>
      <c r="L141" s="33">
        <v>16</v>
      </c>
      <c r="M141" s="42" t="s">
        <v>158</v>
      </c>
      <c r="N141" s="42" t="s">
        <v>158</v>
      </c>
      <c r="O141" s="33">
        <v>5</v>
      </c>
      <c r="P141" s="33">
        <v>0</v>
      </c>
      <c r="Q141" s="33">
        <v>13</v>
      </c>
      <c r="R141" s="33">
        <v>0</v>
      </c>
      <c r="S141" s="33">
        <v>20</v>
      </c>
      <c r="T141" s="33">
        <v>0</v>
      </c>
      <c r="U141" s="33">
        <v>25</v>
      </c>
      <c r="V141" s="33">
        <v>11</v>
      </c>
      <c r="W141" s="21">
        <f t="shared" si="9"/>
        <v>136</v>
      </c>
      <c r="X141" s="33">
        <v>0</v>
      </c>
      <c r="Y141" s="21">
        <f t="shared" si="10"/>
        <v>136</v>
      </c>
    </row>
    <row r="142" spans="1:25" ht="12.75">
      <c r="A142" s="33">
        <f t="shared" si="11"/>
        <v>8</v>
      </c>
      <c r="B142" s="39" t="s">
        <v>222</v>
      </c>
      <c r="C142" s="39" t="s">
        <v>223</v>
      </c>
      <c r="D142" s="39" t="s">
        <v>224</v>
      </c>
      <c r="E142" s="21">
        <v>16</v>
      </c>
      <c r="F142" s="21">
        <v>11</v>
      </c>
      <c r="G142" s="33">
        <v>20</v>
      </c>
      <c r="H142" s="21">
        <v>5</v>
      </c>
      <c r="I142" s="33">
        <v>13</v>
      </c>
      <c r="J142" s="33">
        <v>9</v>
      </c>
      <c r="K142" s="42" t="s">
        <v>158</v>
      </c>
      <c r="L142" s="42" t="s">
        <v>158</v>
      </c>
      <c r="M142" s="33">
        <v>11</v>
      </c>
      <c r="N142" s="33">
        <v>10</v>
      </c>
      <c r="O142" s="33">
        <v>8</v>
      </c>
      <c r="P142" s="33">
        <v>11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21">
        <f t="shared" si="9"/>
        <v>114</v>
      </c>
      <c r="X142" s="33">
        <v>0</v>
      </c>
      <c r="Y142" s="21">
        <f t="shared" si="10"/>
        <v>114</v>
      </c>
    </row>
    <row r="143" spans="1:25" ht="12.75">
      <c r="A143" s="33">
        <f t="shared" si="11"/>
        <v>9</v>
      </c>
      <c r="B143" s="39" t="s">
        <v>112</v>
      </c>
      <c r="C143" s="39" t="s">
        <v>22</v>
      </c>
      <c r="D143" s="39" t="s">
        <v>113</v>
      </c>
      <c r="E143" s="33">
        <v>8</v>
      </c>
      <c r="F143" s="21">
        <v>13</v>
      </c>
      <c r="G143" s="21">
        <v>25</v>
      </c>
      <c r="H143" s="33">
        <v>16</v>
      </c>
      <c r="I143" s="33">
        <v>8</v>
      </c>
      <c r="J143" s="33">
        <v>7</v>
      </c>
      <c r="K143" s="42" t="s">
        <v>158</v>
      </c>
      <c r="L143" s="42" t="s">
        <v>158</v>
      </c>
      <c r="M143" s="33">
        <v>3</v>
      </c>
      <c r="N143" s="33">
        <v>13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21">
        <f t="shared" si="9"/>
        <v>93</v>
      </c>
      <c r="X143" s="33">
        <v>0</v>
      </c>
      <c r="Y143" s="21">
        <f t="shared" si="10"/>
        <v>93</v>
      </c>
    </row>
    <row r="144" spans="1:25" ht="12.75">
      <c r="A144" s="33">
        <f t="shared" si="11"/>
        <v>10</v>
      </c>
      <c r="B144" s="39" t="s">
        <v>118</v>
      </c>
      <c r="C144" s="39" t="s">
        <v>30</v>
      </c>
      <c r="D144" s="39"/>
      <c r="E144" s="21">
        <v>5</v>
      </c>
      <c r="F144" s="21">
        <v>7</v>
      </c>
      <c r="G144" s="21">
        <v>1</v>
      </c>
      <c r="H144" s="33">
        <v>9</v>
      </c>
      <c r="I144" s="33">
        <v>0</v>
      </c>
      <c r="J144" s="33">
        <v>8</v>
      </c>
      <c r="K144" s="33">
        <v>0</v>
      </c>
      <c r="L144" s="33">
        <v>0</v>
      </c>
      <c r="M144" s="33">
        <v>7</v>
      </c>
      <c r="N144" s="33">
        <v>0</v>
      </c>
      <c r="O144" s="33">
        <v>6</v>
      </c>
      <c r="P144" s="33">
        <v>7</v>
      </c>
      <c r="Q144" s="42" t="s">
        <v>158</v>
      </c>
      <c r="R144" s="42" t="s">
        <v>158</v>
      </c>
      <c r="S144" s="33">
        <v>0</v>
      </c>
      <c r="T144" s="33">
        <v>0</v>
      </c>
      <c r="U144" s="33">
        <v>7</v>
      </c>
      <c r="V144" s="33">
        <v>0</v>
      </c>
      <c r="W144" s="21">
        <f t="shared" si="9"/>
        <v>57</v>
      </c>
      <c r="X144" s="33">
        <v>0</v>
      </c>
      <c r="Y144" s="21">
        <f t="shared" si="10"/>
        <v>57</v>
      </c>
    </row>
    <row r="145" spans="1:25" ht="12.75">
      <c r="A145" s="33">
        <f t="shared" si="11"/>
        <v>11</v>
      </c>
      <c r="B145" s="39" t="s">
        <v>119</v>
      </c>
      <c r="C145" s="39" t="s">
        <v>30</v>
      </c>
      <c r="D145" s="39" t="s">
        <v>120</v>
      </c>
      <c r="E145" s="21">
        <v>4</v>
      </c>
      <c r="F145" s="21">
        <v>0</v>
      </c>
      <c r="G145" s="21">
        <v>13</v>
      </c>
      <c r="H145" s="21">
        <v>7</v>
      </c>
      <c r="I145" s="33">
        <v>5</v>
      </c>
      <c r="J145" s="33">
        <v>0</v>
      </c>
      <c r="K145" s="33">
        <v>0</v>
      </c>
      <c r="L145" s="33">
        <v>0</v>
      </c>
      <c r="M145" s="33">
        <v>3</v>
      </c>
      <c r="N145" s="33">
        <v>5</v>
      </c>
      <c r="O145" s="33">
        <v>7</v>
      </c>
      <c r="P145" s="33">
        <v>8</v>
      </c>
      <c r="Q145" s="42" t="s">
        <v>158</v>
      </c>
      <c r="R145" s="42" t="s">
        <v>158</v>
      </c>
      <c r="S145" s="33">
        <v>0</v>
      </c>
      <c r="T145" s="33">
        <v>0</v>
      </c>
      <c r="U145" s="33">
        <v>0</v>
      </c>
      <c r="V145" s="33">
        <v>0</v>
      </c>
      <c r="W145" s="21">
        <f t="shared" si="9"/>
        <v>52</v>
      </c>
      <c r="X145" s="33">
        <v>0</v>
      </c>
      <c r="Y145" s="21">
        <f t="shared" si="10"/>
        <v>52</v>
      </c>
    </row>
    <row r="146" spans="1:25" ht="12.75">
      <c r="A146" s="33">
        <f t="shared" si="11"/>
        <v>12</v>
      </c>
      <c r="B146" s="39" t="s">
        <v>121</v>
      </c>
      <c r="C146" s="39" t="s">
        <v>33</v>
      </c>
      <c r="D146" s="39"/>
      <c r="E146" s="21">
        <v>3</v>
      </c>
      <c r="F146" s="21">
        <v>9</v>
      </c>
      <c r="G146" s="42" t="s">
        <v>158</v>
      </c>
      <c r="H146" s="42" t="s">
        <v>158</v>
      </c>
      <c r="I146" s="33">
        <v>0</v>
      </c>
      <c r="J146" s="33">
        <v>0</v>
      </c>
      <c r="K146" s="33">
        <v>0</v>
      </c>
      <c r="L146" s="33">
        <v>0</v>
      </c>
      <c r="M146" s="33">
        <v>9</v>
      </c>
      <c r="N146" s="33">
        <v>8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6</v>
      </c>
      <c r="V146" s="33">
        <v>0</v>
      </c>
      <c r="W146" s="21">
        <f t="shared" si="9"/>
        <v>35</v>
      </c>
      <c r="X146" s="33">
        <v>0</v>
      </c>
      <c r="Y146" s="21">
        <f t="shared" si="10"/>
        <v>35</v>
      </c>
    </row>
    <row r="147" spans="1:25" ht="12.75">
      <c r="A147" s="33">
        <f t="shared" si="11"/>
        <v>13</v>
      </c>
      <c r="B147" s="39" t="s">
        <v>274</v>
      </c>
      <c r="C147" s="39" t="s">
        <v>30</v>
      </c>
      <c r="D147" s="39" t="s">
        <v>197</v>
      </c>
      <c r="E147" s="21">
        <v>0</v>
      </c>
      <c r="F147" s="21">
        <v>0</v>
      </c>
      <c r="G147" s="33">
        <v>0</v>
      </c>
      <c r="H147" s="21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16</v>
      </c>
      <c r="N147" s="33">
        <v>6</v>
      </c>
      <c r="O147" s="33">
        <v>9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21">
        <f>SUM(E147:V147)</f>
        <v>31</v>
      </c>
      <c r="X147" s="33">
        <v>0</v>
      </c>
      <c r="Y147" s="21">
        <f>W147-X147</f>
        <v>31</v>
      </c>
    </row>
    <row r="148" spans="1:25" ht="12.75">
      <c r="A148" s="33">
        <f t="shared" si="11"/>
        <v>14</v>
      </c>
      <c r="B148" s="39" t="s">
        <v>301</v>
      </c>
      <c r="C148" s="39" t="s">
        <v>302</v>
      </c>
      <c r="D148" s="39"/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42" t="s">
        <v>158</v>
      </c>
      <c r="T148" s="42" t="s">
        <v>158</v>
      </c>
      <c r="U148" s="33">
        <v>11</v>
      </c>
      <c r="V148" s="33">
        <v>20</v>
      </c>
      <c r="W148" s="21">
        <f>SUM(E148:V148)</f>
        <v>31</v>
      </c>
      <c r="X148" s="33">
        <v>0</v>
      </c>
      <c r="Y148" s="21">
        <f>W148-X148</f>
        <v>31</v>
      </c>
    </row>
    <row r="149" spans="1:25" ht="12.75">
      <c r="A149" s="33">
        <f t="shared" si="11"/>
        <v>15</v>
      </c>
      <c r="B149" s="39" t="s">
        <v>128</v>
      </c>
      <c r="C149" s="39" t="s">
        <v>30</v>
      </c>
      <c r="D149" s="39" t="s">
        <v>73</v>
      </c>
      <c r="E149" s="21">
        <v>0</v>
      </c>
      <c r="F149" s="21">
        <v>0</v>
      </c>
      <c r="G149" s="21">
        <v>0</v>
      </c>
      <c r="H149" s="21">
        <v>0</v>
      </c>
      <c r="I149" s="33">
        <v>3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42" t="s">
        <v>158</v>
      </c>
      <c r="R149" s="42" t="s">
        <v>158</v>
      </c>
      <c r="S149" s="33">
        <v>0</v>
      </c>
      <c r="T149" s="33">
        <v>0</v>
      </c>
      <c r="U149" s="33">
        <v>10</v>
      </c>
      <c r="V149" s="33">
        <v>13</v>
      </c>
      <c r="W149" s="21">
        <f t="shared" si="9"/>
        <v>26</v>
      </c>
      <c r="X149" s="33">
        <v>0</v>
      </c>
      <c r="Y149" s="21">
        <f t="shared" si="10"/>
        <v>26</v>
      </c>
    </row>
    <row r="150" spans="1:25" ht="12.75">
      <c r="A150" s="33">
        <f t="shared" si="11"/>
        <v>16</v>
      </c>
      <c r="B150" s="39" t="s">
        <v>116</v>
      </c>
      <c r="C150" s="39" t="s">
        <v>30</v>
      </c>
      <c r="D150" s="39" t="s">
        <v>117</v>
      </c>
      <c r="E150" s="21">
        <v>6</v>
      </c>
      <c r="F150" s="21">
        <v>0</v>
      </c>
      <c r="G150" s="21">
        <v>8</v>
      </c>
      <c r="H150" s="33">
        <v>2</v>
      </c>
      <c r="I150" s="33">
        <v>9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42" t="s">
        <v>158</v>
      </c>
      <c r="R150" s="42" t="s">
        <v>158</v>
      </c>
      <c r="S150" s="33">
        <v>0</v>
      </c>
      <c r="T150" s="33">
        <v>0</v>
      </c>
      <c r="U150" s="33">
        <v>0</v>
      </c>
      <c r="V150" s="33">
        <v>0</v>
      </c>
      <c r="W150" s="21">
        <f t="shared" si="9"/>
        <v>25</v>
      </c>
      <c r="X150" s="33">
        <v>0</v>
      </c>
      <c r="Y150" s="21">
        <f t="shared" si="10"/>
        <v>25</v>
      </c>
    </row>
    <row r="151" spans="1:25" ht="12.75">
      <c r="A151" s="33">
        <f t="shared" si="11"/>
        <v>17</v>
      </c>
      <c r="B151" s="39" t="s">
        <v>216</v>
      </c>
      <c r="C151" s="39" t="s">
        <v>30</v>
      </c>
      <c r="D151" s="39" t="s">
        <v>217</v>
      </c>
      <c r="E151" s="21">
        <v>0</v>
      </c>
      <c r="F151" s="21">
        <v>0</v>
      </c>
      <c r="G151" s="21">
        <v>0</v>
      </c>
      <c r="H151" s="33">
        <v>3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4</v>
      </c>
      <c r="P151" s="33">
        <v>0</v>
      </c>
      <c r="Q151" s="42" t="s">
        <v>158</v>
      </c>
      <c r="R151" s="42" t="s">
        <v>158</v>
      </c>
      <c r="S151" s="33">
        <v>0</v>
      </c>
      <c r="T151" s="33">
        <v>0</v>
      </c>
      <c r="U151" s="33">
        <v>8</v>
      </c>
      <c r="V151" s="33">
        <v>10</v>
      </c>
      <c r="W151" s="21">
        <f t="shared" si="9"/>
        <v>25</v>
      </c>
      <c r="X151" s="33">
        <v>0</v>
      </c>
      <c r="Y151" s="21">
        <f t="shared" si="10"/>
        <v>25</v>
      </c>
    </row>
    <row r="152" spans="1:25" ht="12.75">
      <c r="A152" s="33">
        <f t="shared" si="11"/>
        <v>18</v>
      </c>
      <c r="B152" s="39" t="s">
        <v>61</v>
      </c>
      <c r="C152" s="39" t="s">
        <v>62</v>
      </c>
      <c r="D152" s="39" t="s">
        <v>231</v>
      </c>
      <c r="E152" s="21">
        <v>0</v>
      </c>
      <c r="F152" s="21">
        <v>0</v>
      </c>
      <c r="G152" s="21">
        <v>0</v>
      </c>
      <c r="H152" s="21">
        <v>0</v>
      </c>
      <c r="I152" s="33">
        <v>4</v>
      </c>
      <c r="J152" s="33">
        <v>6</v>
      </c>
      <c r="K152" s="33">
        <v>0</v>
      </c>
      <c r="L152" s="33">
        <v>0</v>
      </c>
      <c r="M152" s="33">
        <v>4</v>
      </c>
      <c r="N152" s="33">
        <v>9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42" t="s">
        <v>158</v>
      </c>
      <c r="V152" s="42" t="s">
        <v>158</v>
      </c>
      <c r="W152" s="21">
        <f t="shared" si="9"/>
        <v>23</v>
      </c>
      <c r="X152" s="33">
        <v>0</v>
      </c>
      <c r="Y152" s="21">
        <f t="shared" si="10"/>
        <v>23</v>
      </c>
    </row>
    <row r="153" spans="1:25" ht="12.75">
      <c r="A153" s="33">
        <f t="shared" si="11"/>
        <v>19</v>
      </c>
      <c r="B153" s="39" t="s">
        <v>232</v>
      </c>
      <c r="C153" s="39" t="s">
        <v>189</v>
      </c>
      <c r="D153" s="39"/>
      <c r="E153" s="42" t="s">
        <v>158</v>
      </c>
      <c r="F153" s="42" t="s">
        <v>158</v>
      </c>
      <c r="G153" s="21">
        <v>0</v>
      </c>
      <c r="H153" s="21">
        <v>0</v>
      </c>
      <c r="I153" s="21">
        <v>0</v>
      </c>
      <c r="J153" s="21">
        <v>10</v>
      </c>
      <c r="K153" s="33">
        <v>0</v>
      </c>
      <c r="L153" s="33">
        <v>0</v>
      </c>
      <c r="M153" s="33">
        <v>5</v>
      </c>
      <c r="N153" s="33">
        <v>7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21">
        <f t="shared" si="9"/>
        <v>22</v>
      </c>
      <c r="X153" s="33">
        <v>0</v>
      </c>
      <c r="Y153" s="21">
        <f t="shared" si="10"/>
        <v>22</v>
      </c>
    </row>
    <row r="154" spans="1:25" ht="12.75">
      <c r="A154" s="33">
        <f aca="true" t="shared" si="12" ref="A154:A162">A153+1</f>
        <v>20</v>
      </c>
      <c r="B154" s="39" t="s">
        <v>242</v>
      </c>
      <c r="C154" s="39" t="s">
        <v>241</v>
      </c>
      <c r="D154" s="39"/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33">
        <v>16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21">
        <f t="shared" si="9"/>
        <v>16</v>
      </c>
      <c r="X154" s="33">
        <v>0</v>
      </c>
      <c r="Y154" s="21">
        <f t="shared" si="10"/>
        <v>16</v>
      </c>
    </row>
    <row r="155" spans="1:25" ht="12.75">
      <c r="A155" s="33">
        <f t="shared" si="12"/>
        <v>21</v>
      </c>
      <c r="B155" s="39" t="s">
        <v>195</v>
      </c>
      <c r="C155" s="39" t="s">
        <v>196</v>
      </c>
      <c r="D155" s="39" t="s">
        <v>197</v>
      </c>
      <c r="E155" s="21">
        <v>0</v>
      </c>
      <c r="F155" s="21">
        <v>0</v>
      </c>
      <c r="G155" s="21">
        <v>4</v>
      </c>
      <c r="H155" s="33">
        <v>8</v>
      </c>
      <c r="I155" s="33">
        <v>0</v>
      </c>
      <c r="J155" s="33">
        <v>0</v>
      </c>
      <c r="K155" s="33">
        <v>0</v>
      </c>
      <c r="L155" s="33">
        <v>0</v>
      </c>
      <c r="M155" s="42" t="s">
        <v>158</v>
      </c>
      <c r="N155" s="42" t="s">
        <v>158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21">
        <f t="shared" si="9"/>
        <v>12</v>
      </c>
      <c r="X155" s="33">
        <v>0</v>
      </c>
      <c r="Y155" s="21">
        <f t="shared" si="10"/>
        <v>12</v>
      </c>
    </row>
    <row r="156" spans="1:25" ht="12.75">
      <c r="A156" s="33">
        <f t="shared" si="12"/>
        <v>22</v>
      </c>
      <c r="B156" s="39" t="s">
        <v>125</v>
      </c>
      <c r="C156" s="39" t="s">
        <v>126</v>
      </c>
      <c r="D156" s="39" t="s">
        <v>127</v>
      </c>
      <c r="E156" s="42" t="s">
        <v>158</v>
      </c>
      <c r="F156" s="42" t="s">
        <v>158</v>
      </c>
      <c r="G156" s="21">
        <v>2</v>
      </c>
      <c r="H156" s="21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9</v>
      </c>
      <c r="V156" s="33">
        <v>0</v>
      </c>
      <c r="W156" s="21">
        <f>SUM(E156:V156)</f>
        <v>11</v>
      </c>
      <c r="X156" s="33">
        <v>0</v>
      </c>
      <c r="Y156" s="21">
        <f>W156-X156</f>
        <v>11</v>
      </c>
    </row>
    <row r="157" spans="1:25" ht="12.75">
      <c r="A157" s="33">
        <f t="shared" si="12"/>
        <v>23</v>
      </c>
      <c r="B157" s="39" t="s">
        <v>203</v>
      </c>
      <c r="C157" s="39" t="s">
        <v>189</v>
      </c>
      <c r="D157" s="39"/>
      <c r="E157" s="42" t="s">
        <v>158</v>
      </c>
      <c r="F157" s="42" t="s">
        <v>158</v>
      </c>
      <c r="G157" s="33">
        <v>0</v>
      </c>
      <c r="H157" s="33">
        <v>0</v>
      </c>
      <c r="I157" s="33">
        <v>6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21">
        <f t="shared" si="9"/>
        <v>6</v>
      </c>
      <c r="X157" s="33">
        <v>0</v>
      </c>
      <c r="Y157" s="21">
        <f t="shared" si="10"/>
        <v>6</v>
      </c>
    </row>
    <row r="158" spans="1:25" s="34" customFormat="1" ht="12.75">
      <c r="A158" s="33">
        <f t="shared" si="12"/>
        <v>24</v>
      </c>
      <c r="B158" s="39" t="s">
        <v>198</v>
      </c>
      <c r="C158" s="39" t="s">
        <v>40</v>
      </c>
      <c r="D158" s="39" t="s">
        <v>199</v>
      </c>
      <c r="E158" s="21">
        <v>0</v>
      </c>
      <c r="F158" s="21">
        <v>0</v>
      </c>
      <c r="G158" s="21">
        <v>3</v>
      </c>
      <c r="H158" s="33">
        <v>1</v>
      </c>
      <c r="I158" s="33">
        <v>0</v>
      </c>
      <c r="J158" s="33">
        <v>0</v>
      </c>
      <c r="K158" s="33">
        <v>0</v>
      </c>
      <c r="L158" s="33">
        <v>0</v>
      </c>
      <c r="M158" s="42" t="s">
        <v>158</v>
      </c>
      <c r="N158" s="42" t="s">
        <v>158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21">
        <f t="shared" si="9"/>
        <v>4</v>
      </c>
      <c r="X158" s="33">
        <v>0</v>
      </c>
      <c r="Y158" s="21">
        <f t="shared" si="10"/>
        <v>4</v>
      </c>
    </row>
    <row r="159" spans="1:25" s="34" customFormat="1" ht="12.75">
      <c r="A159" s="33">
        <f t="shared" si="12"/>
        <v>25</v>
      </c>
      <c r="B159" s="39" t="s">
        <v>124</v>
      </c>
      <c r="C159" s="39" t="s">
        <v>230</v>
      </c>
      <c r="D159" s="39"/>
      <c r="E159" s="21">
        <v>1</v>
      </c>
      <c r="F159" s="21">
        <v>0</v>
      </c>
      <c r="G159" s="21">
        <v>0</v>
      </c>
      <c r="H159" s="21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21">
        <f>SUM(E159:V159)</f>
        <v>1</v>
      </c>
      <c r="X159" s="33">
        <v>0</v>
      </c>
      <c r="Y159" s="21">
        <f>W159-X159</f>
        <v>1</v>
      </c>
    </row>
    <row r="160" spans="1:25" s="34" customFormat="1" ht="12.75">
      <c r="A160" s="33">
        <f t="shared" si="12"/>
        <v>26</v>
      </c>
      <c r="B160" s="39" t="s">
        <v>108</v>
      </c>
      <c r="C160" s="39" t="s">
        <v>109</v>
      </c>
      <c r="D160" s="39" t="s">
        <v>46</v>
      </c>
      <c r="E160" s="42" t="s">
        <v>158</v>
      </c>
      <c r="F160" s="42" t="s">
        <v>158</v>
      </c>
      <c r="G160" s="21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21">
        <f>SUM(E160:V160)</f>
        <v>0</v>
      </c>
      <c r="X160" s="33">
        <v>0</v>
      </c>
      <c r="Y160" s="21">
        <f>W160-X160</f>
        <v>0</v>
      </c>
    </row>
    <row r="161" spans="1:25" s="34" customFormat="1" ht="12.75">
      <c r="A161" s="33">
        <f t="shared" si="12"/>
        <v>27</v>
      </c>
      <c r="B161" s="39" t="s">
        <v>129</v>
      </c>
      <c r="C161" s="39" t="s">
        <v>130</v>
      </c>
      <c r="D161" s="39" t="s">
        <v>131</v>
      </c>
      <c r="E161" s="21">
        <v>0</v>
      </c>
      <c r="F161" s="21">
        <v>0</v>
      </c>
      <c r="G161" s="21">
        <v>0</v>
      </c>
      <c r="H161" s="21">
        <v>0</v>
      </c>
      <c r="I161" s="33">
        <v>0</v>
      </c>
      <c r="J161" s="33">
        <v>0</v>
      </c>
      <c r="K161" s="33">
        <v>0</v>
      </c>
      <c r="L161" s="33">
        <v>0</v>
      </c>
      <c r="M161" s="42" t="s">
        <v>158</v>
      </c>
      <c r="N161" s="42" t="s">
        <v>158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21">
        <f>SUM(E161:V161)</f>
        <v>0</v>
      </c>
      <c r="X161" s="33">
        <v>0</v>
      </c>
      <c r="Y161" s="21">
        <f>W161-X161</f>
        <v>0</v>
      </c>
    </row>
    <row r="162" spans="1:25" s="34" customFormat="1" ht="12.75">
      <c r="A162" s="33">
        <f t="shared" si="12"/>
        <v>28</v>
      </c>
      <c r="B162" s="39" t="s">
        <v>132</v>
      </c>
      <c r="C162" s="39" t="s">
        <v>130</v>
      </c>
      <c r="D162" s="39" t="s">
        <v>133</v>
      </c>
      <c r="E162" s="21">
        <v>0</v>
      </c>
      <c r="F162" s="21">
        <v>0</v>
      </c>
      <c r="G162" s="33">
        <v>0</v>
      </c>
      <c r="H162" s="21">
        <v>0</v>
      </c>
      <c r="I162" s="33">
        <v>0</v>
      </c>
      <c r="J162" s="33">
        <v>0</v>
      </c>
      <c r="K162" s="33">
        <v>0</v>
      </c>
      <c r="L162" s="33">
        <v>0</v>
      </c>
      <c r="M162" s="42" t="s">
        <v>158</v>
      </c>
      <c r="N162" s="42" t="s">
        <v>158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21">
        <f>SUM(E162:V162)</f>
        <v>0</v>
      </c>
      <c r="X162" s="33">
        <v>0</v>
      </c>
      <c r="Y162" s="21">
        <f>W162-X162</f>
        <v>0</v>
      </c>
    </row>
    <row r="163" spans="1:25" s="34" customFormat="1" ht="12.75">
      <c r="A163" s="33"/>
      <c r="B163" s="39"/>
      <c r="C163" s="39"/>
      <c r="D163" s="39"/>
      <c r="E163" s="23"/>
      <c r="F163" s="21"/>
      <c r="G163" s="21"/>
      <c r="H163" s="21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21"/>
      <c r="X163" s="21"/>
      <c r="Y163" s="22"/>
    </row>
    <row r="164" spans="1:25" s="34" customFormat="1" ht="12.75">
      <c r="A164" s="33"/>
      <c r="B164" s="39"/>
      <c r="C164" s="39"/>
      <c r="D164" s="39"/>
      <c r="E164" s="21"/>
      <c r="F164" s="21"/>
      <c r="G164" s="21"/>
      <c r="H164" s="23"/>
      <c r="I164" s="21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21"/>
      <c r="X164" s="21"/>
      <c r="Y164" s="22"/>
    </row>
    <row r="165" spans="1:25" s="34" customFormat="1" ht="12.75">
      <c r="A165" s="33"/>
      <c r="B165" s="39"/>
      <c r="C165" s="39"/>
      <c r="D165" s="39"/>
      <c r="E165" s="21"/>
      <c r="F165" s="21"/>
      <c r="G165" s="33"/>
      <c r="H165" s="33"/>
      <c r="I165" s="33"/>
      <c r="J165" s="2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21"/>
      <c r="X165" s="21"/>
      <c r="Y165" s="22"/>
    </row>
    <row r="166" spans="1:25" s="34" customFormat="1" ht="12.75">
      <c r="A166" s="33"/>
      <c r="B166" s="39"/>
      <c r="C166" s="39"/>
      <c r="D166" s="39"/>
      <c r="E166" s="23"/>
      <c r="F166" s="21"/>
      <c r="G166" s="21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21"/>
      <c r="X166" s="21"/>
      <c r="Y166" s="22"/>
    </row>
    <row r="167" spans="1:25" s="34" customFormat="1" ht="12.75">
      <c r="A167" s="33"/>
      <c r="B167" s="39"/>
      <c r="C167" s="39"/>
      <c r="D167" s="39"/>
      <c r="E167" s="23"/>
      <c r="F167" s="21"/>
      <c r="G167" s="21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21"/>
      <c r="X167" s="21"/>
      <c r="Y167" s="22"/>
    </row>
    <row r="168" spans="1:25" s="34" customFormat="1" ht="12.75">
      <c r="A168" s="33"/>
      <c r="B168" s="39"/>
      <c r="C168" s="39"/>
      <c r="D168" s="39"/>
      <c r="E168" s="21"/>
      <c r="F168" s="21"/>
      <c r="G168" s="21"/>
      <c r="H168" s="33"/>
      <c r="I168" s="33"/>
      <c r="J168" s="2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21"/>
      <c r="X168" s="21"/>
      <c r="Y168" s="22"/>
    </row>
    <row r="169" spans="1:25" s="34" customFormat="1" ht="12.75">
      <c r="A169" s="33"/>
      <c r="B169" s="39"/>
      <c r="C169" s="39"/>
      <c r="D169" s="39"/>
      <c r="E169" s="21"/>
      <c r="F169" s="21"/>
      <c r="G169" s="21"/>
      <c r="H169" s="33"/>
      <c r="I169" s="2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21"/>
      <c r="X169" s="21"/>
      <c r="Y169" s="22"/>
    </row>
    <row r="170" spans="1:25" s="34" customFormat="1" ht="12.75">
      <c r="A170" s="33"/>
      <c r="B170" s="39"/>
      <c r="C170" s="39"/>
      <c r="D170" s="39"/>
      <c r="E170" s="21"/>
      <c r="F170" s="21"/>
      <c r="G170" s="21"/>
      <c r="H170" s="33"/>
      <c r="I170" s="2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21"/>
      <c r="X170" s="21"/>
      <c r="Y170" s="22"/>
    </row>
    <row r="171" spans="1:25" s="34" customFormat="1" ht="12.75">
      <c r="A171" s="33"/>
      <c r="B171" s="39"/>
      <c r="C171" s="39"/>
      <c r="D171" s="39"/>
      <c r="E171" s="21"/>
      <c r="F171" s="21"/>
      <c r="G171" s="21"/>
      <c r="H171" s="33"/>
      <c r="I171" s="2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21"/>
      <c r="X171" s="21"/>
      <c r="Y171" s="22"/>
    </row>
    <row r="172" spans="1:25" s="34" customFormat="1" ht="23.25">
      <c r="A172" s="46" t="s">
        <v>9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</row>
    <row r="173" spans="1:25" ht="12.75">
      <c r="A173" s="36"/>
      <c r="B173" s="6"/>
      <c r="C173" s="7" t="s">
        <v>0</v>
      </c>
      <c r="D173" s="8"/>
      <c r="E173" s="29"/>
      <c r="F173" s="29"/>
      <c r="G173" s="29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2"/>
      <c r="X173" s="32"/>
      <c r="Y173" s="34"/>
    </row>
    <row r="174" spans="1:25" ht="12.75">
      <c r="A174" s="36"/>
      <c r="B174" s="6"/>
      <c r="C174" s="7" t="s">
        <v>13</v>
      </c>
      <c r="D174" s="8"/>
      <c r="E174" s="29"/>
      <c r="F174" s="29"/>
      <c r="G174" s="29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2"/>
      <c r="X174" s="32"/>
      <c r="Y174" s="34"/>
    </row>
    <row r="175" spans="1:25" ht="12.75">
      <c r="A175" s="36"/>
      <c r="B175" s="6"/>
      <c r="C175" s="6"/>
      <c r="D175" s="8"/>
      <c r="E175" s="29"/>
      <c r="F175" s="29"/>
      <c r="G175" s="29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2"/>
      <c r="X175" s="32"/>
      <c r="Y175" s="34"/>
    </row>
    <row r="176" spans="1:25" ht="12.75">
      <c r="A176" s="36"/>
      <c r="B176" s="6"/>
      <c r="C176" s="7" t="s">
        <v>10</v>
      </c>
      <c r="D176" s="8"/>
      <c r="E176" s="29"/>
      <c r="F176" s="29"/>
      <c r="G176" s="29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2"/>
      <c r="X176" s="32"/>
      <c r="Y176" s="34"/>
    </row>
    <row r="177" spans="1:25" ht="12.75">
      <c r="A177" s="36"/>
      <c r="B177" s="34"/>
      <c r="C177" s="34"/>
      <c r="D177" s="34"/>
      <c r="E177" s="29"/>
      <c r="F177" s="29"/>
      <c r="G177" s="29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2"/>
      <c r="X177" s="32"/>
      <c r="Y177" s="34"/>
    </row>
    <row r="178" spans="1:24" ht="12.75">
      <c r="A178" s="19"/>
      <c r="B178" s="16" t="s">
        <v>165</v>
      </c>
      <c r="C178" s="19"/>
      <c r="D178" s="19"/>
      <c r="E178" s="1" t="s">
        <v>12</v>
      </c>
      <c r="F178" s="1" t="s">
        <v>12</v>
      </c>
      <c r="G178" s="1" t="s">
        <v>38</v>
      </c>
      <c r="H178" s="1" t="s">
        <v>38</v>
      </c>
      <c r="I178" s="1" t="s">
        <v>149</v>
      </c>
      <c r="J178" s="1" t="s">
        <v>149</v>
      </c>
      <c r="K178" s="3" t="s">
        <v>150</v>
      </c>
      <c r="L178" s="3" t="s">
        <v>150</v>
      </c>
      <c r="M178" s="3" t="s">
        <v>151</v>
      </c>
      <c r="N178" s="3" t="s">
        <v>151</v>
      </c>
      <c r="O178" s="3" t="s">
        <v>152</v>
      </c>
      <c r="P178" s="3" t="s">
        <v>152</v>
      </c>
      <c r="Q178" s="3" t="s">
        <v>153</v>
      </c>
      <c r="R178" s="3" t="s">
        <v>153</v>
      </c>
      <c r="S178" s="3" t="s">
        <v>154</v>
      </c>
      <c r="T178" s="3" t="s">
        <v>154</v>
      </c>
      <c r="U178" s="3" t="s">
        <v>155</v>
      </c>
      <c r="V178" s="3" t="s">
        <v>155</v>
      </c>
      <c r="W178" s="17"/>
      <c r="X178" s="17"/>
    </row>
    <row r="179" spans="1:25" ht="12.75">
      <c r="A179" s="37" t="s">
        <v>1</v>
      </c>
      <c r="B179" s="37" t="s">
        <v>2</v>
      </c>
      <c r="C179" s="37" t="s">
        <v>3</v>
      </c>
      <c r="D179" s="38" t="s">
        <v>4</v>
      </c>
      <c r="E179" s="2">
        <v>1</v>
      </c>
      <c r="F179" s="2">
        <v>2</v>
      </c>
      <c r="G179" s="2">
        <v>3</v>
      </c>
      <c r="H179" s="2">
        <v>4</v>
      </c>
      <c r="I179" s="2">
        <v>5</v>
      </c>
      <c r="J179" s="2">
        <v>6</v>
      </c>
      <c r="K179" s="2">
        <v>7</v>
      </c>
      <c r="L179" s="2">
        <v>8</v>
      </c>
      <c r="M179" s="2">
        <v>9</v>
      </c>
      <c r="N179" s="2">
        <v>10</v>
      </c>
      <c r="O179" s="2">
        <v>11</v>
      </c>
      <c r="P179" s="2">
        <v>12</v>
      </c>
      <c r="Q179" s="2">
        <v>13</v>
      </c>
      <c r="R179" s="2">
        <v>14</v>
      </c>
      <c r="S179" s="2">
        <v>15</v>
      </c>
      <c r="T179" s="2">
        <v>16</v>
      </c>
      <c r="U179" s="2">
        <v>17</v>
      </c>
      <c r="V179" s="2">
        <v>18</v>
      </c>
      <c r="W179" s="18" t="s">
        <v>8</v>
      </c>
      <c r="X179" s="18" t="s">
        <v>156</v>
      </c>
      <c r="Y179" s="18" t="s">
        <v>157</v>
      </c>
    </row>
    <row r="180" spans="1:25" ht="12.75">
      <c r="A180" s="33">
        <v>1</v>
      </c>
      <c r="B180" s="39" t="s">
        <v>200</v>
      </c>
      <c r="C180" s="39" t="s">
        <v>189</v>
      </c>
      <c r="D180" s="39"/>
      <c r="E180" s="21">
        <v>0</v>
      </c>
      <c r="F180" s="21">
        <v>0</v>
      </c>
      <c r="G180" s="21">
        <v>25</v>
      </c>
      <c r="H180" s="33">
        <v>25</v>
      </c>
      <c r="I180" s="33">
        <v>25</v>
      </c>
      <c r="J180" s="33">
        <v>25</v>
      </c>
      <c r="K180" s="33">
        <v>0</v>
      </c>
      <c r="L180" s="33">
        <v>0</v>
      </c>
      <c r="M180" s="33">
        <v>16</v>
      </c>
      <c r="N180" s="33">
        <v>25</v>
      </c>
      <c r="O180" s="33">
        <v>25</v>
      </c>
      <c r="P180" s="33">
        <v>13</v>
      </c>
      <c r="Q180" s="33">
        <v>25</v>
      </c>
      <c r="R180" s="33">
        <v>25</v>
      </c>
      <c r="S180" s="33">
        <v>25</v>
      </c>
      <c r="T180" s="33">
        <v>25</v>
      </c>
      <c r="U180" s="33">
        <v>11</v>
      </c>
      <c r="V180" s="33">
        <v>11</v>
      </c>
      <c r="W180" s="21">
        <f aca="true" t="shared" si="13" ref="W180:W240">SUM(E180:V180)</f>
        <v>301</v>
      </c>
      <c r="X180" s="21">
        <v>0</v>
      </c>
      <c r="Y180" s="21">
        <f aca="true" t="shared" si="14" ref="Y180:Y239">W180-X180</f>
        <v>301</v>
      </c>
    </row>
    <row r="181" spans="1:25" ht="12.75">
      <c r="A181" s="33">
        <f>A180+1</f>
        <v>2</v>
      </c>
      <c r="B181" s="44" t="s">
        <v>236</v>
      </c>
      <c r="C181" s="39" t="s">
        <v>45</v>
      </c>
      <c r="D181" s="39" t="s">
        <v>237</v>
      </c>
      <c r="E181" s="21">
        <v>0</v>
      </c>
      <c r="F181" s="21">
        <v>0</v>
      </c>
      <c r="G181" s="21">
        <v>0</v>
      </c>
      <c r="H181" s="33">
        <v>0</v>
      </c>
      <c r="I181" s="33">
        <v>9</v>
      </c>
      <c r="J181" s="33">
        <v>5</v>
      </c>
      <c r="K181" s="33">
        <v>6</v>
      </c>
      <c r="L181" s="33">
        <v>16</v>
      </c>
      <c r="M181" s="33">
        <v>13</v>
      </c>
      <c r="N181" s="33">
        <v>0</v>
      </c>
      <c r="O181" s="33">
        <v>13</v>
      </c>
      <c r="P181" s="33">
        <v>25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21">
        <f>SUM(E181:V181)</f>
        <v>87</v>
      </c>
      <c r="X181" s="21">
        <v>0</v>
      </c>
      <c r="Y181" s="21">
        <f>W181-X181</f>
        <v>87</v>
      </c>
    </row>
    <row r="182" spans="1:25" ht="12.75">
      <c r="A182" s="33">
        <f aca="true" t="shared" si="15" ref="A182:A198">A181+1</f>
        <v>3</v>
      </c>
      <c r="B182" s="44" t="s">
        <v>275</v>
      </c>
      <c r="C182" s="39" t="s">
        <v>109</v>
      </c>
      <c r="D182" s="39" t="s">
        <v>276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33">
        <v>0</v>
      </c>
      <c r="K182" s="33">
        <v>0</v>
      </c>
      <c r="L182" s="33">
        <v>0</v>
      </c>
      <c r="M182" s="33">
        <v>25</v>
      </c>
      <c r="N182" s="33">
        <v>0</v>
      </c>
      <c r="O182" s="33">
        <v>7</v>
      </c>
      <c r="P182" s="33">
        <v>0</v>
      </c>
      <c r="Q182" s="33">
        <v>20</v>
      </c>
      <c r="R182" s="33">
        <v>20</v>
      </c>
      <c r="S182" s="33">
        <v>0</v>
      </c>
      <c r="T182" s="33">
        <v>0</v>
      </c>
      <c r="U182" s="33">
        <v>0</v>
      </c>
      <c r="V182" s="33">
        <v>0</v>
      </c>
      <c r="W182" s="21">
        <f t="shared" si="13"/>
        <v>72</v>
      </c>
      <c r="X182" s="21">
        <v>0</v>
      </c>
      <c r="Y182" s="21">
        <f t="shared" si="14"/>
        <v>72</v>
      </c>
    </row>
    <row r="183" spans="1:25" ht="12.75">
      <c r="A183" s="33">
        <f aca="true" t="shared" si="16" ref="A183:A221">A182+1</f>
        <v>4</v>
      </c>
      <c r="B183" s="44" t="s">
        <v>289</v>
      </c>
      <c r="C183" s="39" t="s">
        <v>40</v>
      </c>
      <c r="D183" s="39"/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33">
        <v>8</v>
      </c>
      <c r="P183" s="33">
        <v>0</v>
      </c>
      <c r="Q183" s="33">
        <v>16</v>
      </c>
      <c r="R183" s="33">
        <v>0</v>
      </c>
      <c r="S183" s="33">
        <v>0</v>
      </c>
      <c r="T183" s="33">
        <v>0</v>
      </c>
      <c r="U183" s="33">
        <v>20</v>
      </c>
      <c r="V183" s="33">
        <v>25</v>
      </c>
      <c r="W183" s="21">
        <f t="shared" si="13"/>
        <v>69</v>
      </c>
      <c r="X183" s="21">
        <v>0</v>
      </c>
      <c r="Y183" s="21">
        <f t="shared" si="14"/>
        <v>69</v>
      </c>
    </row>
    <row r="184" spans="1:25" ht="12.75">
      <c r="A184" s="33">
        <f>A183+1</f>
        <v>5</v>
      </c>
      <c r="B184" s="44" t="s">
        <v>256</v>
      </c>
      <c r="C184" s="39" t="s">
        <v>223</v>
      </c>
      <c r="D184" s="39" t="s">
        <v>257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33">
        <v>20</v>
      </c>
      <c r="L184" s="33">
        <v>0</v>
      </c>
      <c r="M184" s="33">
        <v>0</v>
      </c>
      <c r="N184" s="33">
        <v>0</v>
      </c>
      <c r="O184" s="33">
        <v>20</v>
      </c>
      <c r="P184" s="33">
        <v>16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21">
        <f t="shared" si="13"/>
        <v>56</v>
      </c>
      <c r="X184" s="21">
        <v>0</v>
      </c>
      <c r="Y184" s="21">
        <f t="shared" si="14"/>
        <v>56</v>
      </c>
    </row>
    <row r="185" spans="1:25" ht="12.75">
      <c r="A185" s="33">
        <f t="shared" si="15"/>
        <v>6</v>
      </c>
      <c r="B185" s="44" t="s">
        <v>212</v>
      </c>
      <c r="C185" s="39" t="s">
        <v>40</v>
      </c>
      <c r="D185" s="39"/>
      <c r="E185" s="21">
        <v>0</v>
      </c>
      <c r="F185" s="21">
        <v>0</v>
      </c>
      <c r="G185" s="21">
        <v>6</v>
      </c>
      <c r="H185" s="21">
        <v>0</v>
      </c>
      <c r="I185" s="21">
        <v>6</v>
      </c>
      <c r="J185" s="33">
        <v>0</v>
      </c>
      <c r="K185" s="33">
        <v>0</v>
      </c>
      <c r="L185" s="33">
        <v>0</v>
      </c>
      <c r="M185" s="33">
        <v>9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13</v>
      </c>
      <c r="V185" s="33">
        <v>20</v>
      </c>
      <c r="W185" s="21">
        <f t="shared" si="13"/>
        <v>54</v>
      </c>
      <c r="X185" s="21">
        <v>0</v>
      </c>
      <c r="Y185" s="21">
        <f t="shared" si="14"/>
        <v>54</v>
      </c>
    </row>
    <row r="186" spans="1:25" ht="12.75">
      <c r="A186" s="33">
        <f t="shared" si="15"/>
        <v>7</v>
      </c>
      <c r="B186" s="44" t="s">
        <v>166</v>
      </c>
      <c r="C186" s="39" t="s">
        <v>167</v>
      </c>
      <c r="D186" s="39" t="s">
        <v>168</v>
      </c>
      <c r="E186" s="21">
        <v>25</v>
      </c>
      <c r="F186" s="21">
        <v>25</v>
      </c>
      <c r="G186" s="21">
        <v>0</v>
      </c>
      <c r="H186" s="21">
        <v>0</v>
      </c>
      <c r="I186" s="21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21">
        <f t="shared" si="13"/>
        <v>50</v>
      </c>
      <c r="X186" s="21">
        <v>0</v>
      </c>
      <c r="Y186" s="21">
        <f t="shared" si="14"/>
        <v>50</v>
      </c>
    </row>
    <row r="187" spans="1:25" ht="12.75">
      <c r="A187" s="33">
        <f>A186+1</f>
        <v>8</v>
      </c>
      <c r="B187" s="44" t="s">
        <v>218</v>
      </c>
      <c r="C187" s="39" t="s">
        <v>40</v>
      </c>
      <c r="D187" s="39"/>
      <c r="E187" s="21">
        <v>0</v>
      </c>
      <c r="F187" s="21">
        <v>0</v>
      </c>
      <c r="G187" s="21">
        <v>0</v>
      </c>
      <c r="H187" s="21">
        <v>6</v>
      </c>
      <c r="I187" s="21">
        <v>0</v>
      </c>
      <c r="J187" s="33">
        <v>0</v>
      </c>
      <c r="K187" s="33">
        <v>0</v>
      </c>
      <c r="L187" s="33">
        <v>0</v>
      </c>
      <c r="M187" s="33">
        <v>10</v>
      </c>
      <c r="N187" s="33">
        <v>13</v>
      </c>
      <c r="O187" s="33">
        <v>0</v>
      </c>
      <c r="P187" s="33">
        <v>0</v>
      </c>
      <c r="Q187" s="33">
        <v>0</v>
      </c>
      <c r="R187" s="33">
        <v>16</v>
      </c>
      <c r="S187" s="33">
        <v>0</v>
      </c>
      <c r="T187" s="33">
        <v>0</v>
      </c>
      <c r="U187" s="33">
        <v>0</v>
      </c>
      <c r="V187" s="33">
        <v>0</v>
      </c>
      <c r="W187" s="21">
        <f t="shared" si="13"/>
        <v>45</v>
      </c>
      <c r="X187" s="21">
        <v>0</v>
      </c>
      <c r="Y187" s="21">
        <f t="shared" si="14"/>
        <v>45</v>
      </c>
    </row>
    <row r="188" spans="1:25" ht="12.75">
      <c r="A188" s="33">
        <f t="shared" si="15"/>
        <v>9</v>
      </c>
      <c r="B188" s="44" t="s">
        <v>303</v>
      </c>
      <c r="C188" s="39" t="s">
        <v>40</v>
      </c>
      <c r="D188" s="39"/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25</v>
      </c>
      <c r="V188" s="21">
        <v>16</v>
      </c>
      <c r="W188" s="21">
        <f>SUM(E188:V188)</f>
        <v>41</v>
      </c>
      <c r="X188" s="21">
        <v>0</v>
      </c>
      <c r="Y188" s="21">
        <f>W188-X188</f>
        <v>41</v>
      </c>
    </row>
    <row r="189" spans="1:25" ht="12.75">
      <c r="A189" s="33">
        <f t="shared" si="15"/>
        <v>10</v>
      </c>
      <c r="B189" s="44" t="s">
        <v>277</v>
      </c>
      <c r="C189" s="39" t="s">
        <v>33</v>
      </c>
      <c r="D189" s="39" t="s">
        <v>208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33">
        <v>20</v>
      </c>
      <c r="N189" s="33">
        <v>20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21">
        <f t="shared" si="13"/>
        <v>40</v>
      </c>
      <c r="X189" s="21">
        <v>0</v>
      </c>
      <c r="Y189" s="21">
        <f t="shared" si="14"/>
        <v>40</v>
      </c>
    </row>
    <row r="190" spans="1:25" ht="12.75">
      <c r="A190" s="33">
        <f t="shared" si="15"/>
        <v>11</v>
      </c>
      <c r="B190" s="44" t="s">
        <v>203</v>
      </c>
      <c r="C190" s="39" t="s">
        <v>189</v>
      </c>
      <c r="D190" s="39"/>
      <c r="E190" s="21">
        <v>0</v>
      </c>
      <c r="F190" s="21">
        <v>0</v>
      </c>
      <c r="G190" s="33">
        <v>16</v>
      </c>
      <c r="H190" s="33">
        <v>20</v>
      </c>
      <c r="I190" s="21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21">
        <f t="shared" si="13"/>
        <v>36</v>
      </c>
      <c r="X190" s="21">
        <v>0</v>
      </c>
      <c r="Y190" s="21">
        <f t="shared" si="14"/>
        <v>36</v>
      </c>
    </row>
    <row r="191" spans="1:25" ht="12.75">
      <c r="A191" s="33">
        <f t="shared" si="15"/>
        <v>12</v>
      </c>
      <c r="B191" s="44" t="s">
        <v>233</v>
      </c>
      <c r="C191" s="39" t="s">
        <v>234</v>
      </c>
      <c r="D191" s="39"/>
      <c r="E191" s="21">
        <v>0</v>
      </c>
      <c r="F191" s="21">
        <v>0</v>
      </c>
      <c r="G191" s="21">
        <v>0</v>
      </c>
      <c r="H191" s="33">
        <v>0</v>
      </c>
      <c r="I191" s="33">
        <v>20</v>
      </c>
      <c r="J191" s="33">
        <v>16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21">
        <f t="shared" si="13"/>
        <v>36</v>
      </c>
      <c r="X191" s="21">
        <v>0</v>
      </c>
      <c r="Y191" s="21">
        <f t="shared" si="14"/>
        <v>36</v>
      </c>
    </row>
    <row r="192" spans="1:25" ht="12.75">
      <c r="A192" s="33">
        <f t="shared" si="15"/>
        <v>13</v>
      </c>
      <c r="B192" s="44" t="s">
        <v>108</v>
      </c>
      <c r="C192" s="39" t="s">
        <v>109</v>
      </c>
      <c r="D192" s="39" t="s">
        <v>46</v>
      </c>
      <c r="E192" s="21">
        <v>0</v>
      </c>
      <c r="F192" s="21">
        <v>0</v>
      </c>
      <c r="G192" s="21">
        <v>0</v>
      </c>
      <c r="H192" s="33">
        <v>0</v>
      </c>
      <c r="I192" s="33">
        <v>16</v>
      </c>
      <c r="J192" s="33">
        <v>20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21">
        <f t="shared" si="13"/>
        <v>36</v>
      </c>
      <c r="X192" s="21">
        <v>0</v>
      </c>
      <c r="Y192" s="21">
        <f t="shared" si="14"/>
        <v>36</v>
      </c>
    </row>
    <row r="193" spans="1:25" ht="12.75">
      <c r="A193" s="33">
        <f t="shared" si="15"/>
        <v>14</v>
      </c>
      <c r="B193" s="44" t="s">
        <v>283</v>
      </c>
      <c r="C193" s="39" t="s">
        <v>223</v>
      </c>
      <c r="D193" s="39" t="s">
        <v>284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33">
        <v>16</v>
      </c>
      <c r="P193" s="33">
        <v>20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21">
        <f t="shared" si="13"/>
        <v>36</v>
      </c>
      <c r="X193" s="21">
        <v>0</v>
      </c>
      <c r="Y193" s="21">
        <f t="shared" si="14"/>
        <v>36</v>
      </c>
    </row>
    <row r="194" spans="1:25" ht="12.75">
      <c r="A194" s="33">
        <f t="shared" si="15"/>
        <v>15</v>
      </c>
      <c r="B194" s="44" t="s">
        <v>171</v>
      </c>
      <c r="C194" s="39" t="s">
        <v>126</v>
      </c>
      <c r="D194" s="39"/>
      <c r="E194" s="21">
        <v>16</v>
      </c>
      <c r="F194" s="21">
        <v>0</v>
      </c>
      <c r="G194" s="21">
        <v>1</v>
      </c>
      <c r="H194" s="33">
        <v>9</v>
      </c>
      <c r="I194" s="33">
        <v>5</v>
      </c>
      <c r="J194" s="33">
        <v>4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21">
        <f t="shared" si="13"/>
        <v>35</v>
      </c>
      <c r="X194" s="21">
        <v>0</v>
      </c>
      <c r="Y194" s="21">
        <f t="shared" si="14"/>
        <v>35</v>
      </c>
    </row>
    <row r="195" spans="1:25" ht="12.75">
      <c r="A195" s="33">
        <f t="shared" si="15"/>
        <v>16</v>
      </c>
      <c r="B195" s="44" t="s">
        <v>265</v>
      </c>
      <c r="C195" s="39" t="s">
        <v>22</v>
      </c>
      <c r="D195" s="39" t="s">
        <v>266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33">
        <v>9</v>
      </c>
      <c r="L195" s="33">
        <v>25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21">
        <f t="shared" si="13"/>
        <v>34</v>
      </c>
      <c r="X195" s="21">
        <v>0</v>
      </c>
      <c r="Y195" s="21">
        <f t="shared" si="14"/>
        <v>34</v>
      </c>
    </row>
    <row r="196" spans="1:25" ht="12.75">
      <c r="A196" s="33">
        <f t="shared" si="15"/>
        <v>17</v>
      </c>
      <c r="B196" s="44" t="s">
        <v>209</v>
      </c>
      <c r="C196" s="39" t="s">
        <v>189</v>
      </c>
      <c r="D196" s="39" t="s">
        <v>210</v>
      </c>
      <c r="E196" s="21">
        <v>0</v>
      </c>
      <c r="F196" s="21">
        <v>0</v>
      </c>
      <c r="G196" s="21">
        <v>8</v>
      </c>
      <c r="H196" s="21">
        <v>1</v>
      </c>
      <c r="I196" s="33">
        <v>13</v>
      </c>
      <c r="J196" s="33">
        <v>10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21">
        <f t="shared" si="13"/>
        <v>32</v>
      </c>
      <c r="X196" s="21">
        <v>0</v>
      </c>
      <c r="Y196" s="21">
        <f t="shared" si="14"/>
        <v>32</v>
      </c>
    </row>
    <row r="197" spans="1:25" ht="12.75">
      <c r="A197" s="33">
        <f t="shared" si="16"/>
        <v>18</v>
      </c>
      <c r="B197" s="44" t="s">
        <v>215</v>
      </c>
      <c r="C197" s="39" t="s">
        <v>104</v>
      </c>
      <c r="D197" s="39"/>
      <c r="E197" s="21">
        <v>0</v>
      </c>
      <c r="F197" s="21">
        <v>0</v>
      </c>
      <c r="G197" s="21">
        <v>3</v>
      </c>
      <c r="H197" s="21">
        <v>0</v>
      </c>
      <c r="I197" s="21">
        <v>0</v>
      </c>
      <c r="J197" s="33">
        <v>7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13</v>
      </c>
      <c r="R197" s="33">
        <v>0</v>
      </c>
      <c r="S197" s="33">
        <v>0</v>
      </c>
      <c r="T197" s="33">
        <v>0</v>
      </c>
      <c r="U197" s="33">
        <v>8</v>
      </c>
      <c r="V197" s="33">
        <v>0</v>
      </c>
      <c r="W197" s="21">
        <f t="shared" si="13"/>
        <v>31</v>
      </c>
      <c r="X197" s="21">
        <v>0</v>
      </c>
      <c r="Y197" s="21">
        <f t="shared" si="14"/>
        <v>31</v>
      </c>
    </row>
    <row r="198" spans="1:25" ht="12.75">
      <c r="A198" s="33">
        <f t="shared" si="15"/>
        <v>19</v>
      </c>
      <c r="B198" s="44" t="s">
        <v>169</v>
      </c>
      <c r="C198" s="39" t="s">
        <v>126</v>
      </c>
      <c r="D198" s="39" t="s">
        <v>170</v>
      </c>
      <c r="E198" s="21">
        <v>20</v>
      </c>
      <c r="F198" s="21">
        <v>0</v>
      </c>
      <c r="G198" s="21">
        <v>2</v>
      </c>
      <c r="H198" s="21">
        <v>0</v>
      </c>
      <c r="I198" s="21">
        <v>7</v>
      </c>
      <c r="J198" s="33">
        <v>2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21">
        <f t="shared" si="13"/>
        <v>31</v>
      </c>
      <c r="X198" s="21">
        <v>0</v>
      </c>
      <c r="Y198" s="21">
        <f t="shared" si="14"/>
        <v>31</v>
      </c>
    </row>
    <row r="199" spans="1:25" ht="12.75">
      <c r="A199" s="33">
        <f t="shared" si="16"/>
        <v>20</v>
      </c>
      <c r="B199" s="44" t="s">
        <v>206</v>
      </c>
      <c r="C199" s="39" t="s">
        <v>62</v>
      </c>
      <c r="D199" s="39"/>
      <c r="E199" s="21">
        <v>0</v>
      </c>
      <c r="F199" s="21">
        <v>0</v>
      </c>
      <c r="G199" s="21">
        <v>10</v>
      </c>
      <c r="H199" s="21">
        <v>11</v>
      </c>
      <c r="I199" s="33">
        <v>10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21">
        <f t="shared" si="13"/>
        <v>31</v>
      </c>
      <c r="X199" s="21">
        <v>0</v>
      </c>
      <c r="Y199" s="21">
        <f t="shared" si="14"/>
        <v>31</v>
      </c>
    </row>
    <row r="200" spans="1:25" ht="12.75">
      <c r="A200" s="33">
        <f t="shared" si="16"/>
        <v>21</v>
      </c>
      <c r="B200" s="44" t="s">
        <v>262</v>
      </c>
      <c r="C200" s="39" t="s">
        <v>22</v>
      </c>
      <c r="D200" s="39" t="s">
        <v>261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33">
        <v>11</v>
      </c>
      <c r="L200" s="33">
        <v>20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21">
        <f t="shared" si="13"/>
        <v>31</v>
      </c>
      <c r="X200" s="21">
        <v>0</v>
      </c>
      <c r="Y200" s="21">
        <f t="shared" si="14"/>
        <v>31</v>
      </c>
    </row>
    <row r="201" spans="1:25" ht="12.75">
      <c r="A201" s="33">
        <f>A200+1</f>
        <v>22</v>
      </c>
      <c r="B201" s="44" t="s">
        <v>201</v>
      </c>
      <c r="C201" s="39" t="s">
        <v>109</v>
      </c>
      <c r="D201" s="39" t="s">
        <v>202</v>
      </c>
      <c r="E201" s="21">
        <v>0</v>
      </c>
      <c r="F201" s="21">
        <v>0</v>
      </c>
      <c r="G201" s="33">
        <v>20</v>
      </c>
      <c r="H201" s="33">
        <v>10</v>
      </c>
      <c r="I201" s="21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21">
        <f t="shared" si="13"/>
        <v>30</v>
      </c>
      <c r="X201" s="21">
        <v>0</v>
      </c>
      <c r="Y201" s="21">
        <f t="shared" si="14"/>
        <v>30</v>
      </c>
    </row>
    <row r="202" spans="1:25" ht="12.75">
      <c r="A202" s="33">
        <f>A201+1</f>
        <v>23</v>
      </c>
      <c r="B202" s="44" t="s">
        <v>304</v>
      </c>
      <c r="C202" s="39" t="s">
        <v>40</v>
      </c>
      <c r="D202" s="39"/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16</v>
      </c>
      <c r="V202" s="21">
        <v>13</v>
      </c>
      <c r="W202" s="21">
        <f>SUM(E202:V202)</f>
        <v>29</v>
      </c>
      <c r="X202" s="21">
        <v>0</v>
      </c>
      <c r="Y202" s="21">
        <f t="shared" si="14"/>
        <v>29</v>
      </c>
    </row>
    <row r="203" spans="1:25" ht="12.75">
      <c r="A203" s="33">
        <f t="shared" si="16"/>
        <v>24</v>
      </c>
      <c r="B203" s="44" t="s">
        <v>296</v>
      </c>
      <c r="C203" s="39" t="s">
        <v>255</v>
      </c>
      <c r="D203" s="39" t="s">
        <v>297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33">
        <v>20</v>
      </c>
      <c r="T203" s="33">
        <v>0</v>
      </c>
      <c r="U203" s="33">
        <v>7</v>
      </c>
      <c r="V203" s="33">
        <v>0</v>
      </c>
      <c r="W203" s="21">
        <f>SUM(E203:V203)</f>
        <v>27</v>
      </c>
      <c r="X203" s="21">
        <v>0</v>
      </c>
      <c r="Y203" s="21">
        <f>W203-X203</f>
        <v>27</v>
      </c>
    </row>
    <row r="204" spans="1:25" ht="12.75">
      <c r="A204" s="33">
        <f t="shared" si="16"/>
        <v>25</v>
      </c>
      <c r="B204" s="44" t="s">
        <v>205</v>
      </c>
      <c r="C204" s="39" t="s">
        <v>30</v>
      </c>
      <c r="D204" s="39"/>
      <c r="E204" s="21">
        <v>0</v>
      </c>
      <c r="F204" s="21">
        <v>0</v>
      </c>
      <c r="G204" s="21">
        <v>11</v>
      </c>
      <c r="H204" s="33">
        <v>16</v>
      </c>
      <c r="I204" s="21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21">
        <f t="shared" si="13"/>
        <v>27</v>
      </c>
      <c r="X204" s="21">
        <v>0</v>
      </c>
      <c r="Y204" s="21">
        <f t="shared" si="14"/>
        <v>27</v>
      </c>
    </row>
    <row r="205" spans="1:25" ht="12.75">
      <c r="A205" s="33">
        <f t="shared" si="16"/>
        <v>26</v>
      </c>
      <c r="B205" s="44" t="s">
        <v>180</v>
      </c>
      <c r="C205" s="39" t="s">
        <v>45</v>
      </c>
      <c r="D205" s="39" t="s">
        <v>181</v>
      </c>
      <c r="E205" s="21">
        <v>6</v>
      </c>
      <c r="F205" s="21">
        <v>13</v>
      </c>
      <c r="G205" s="21">
        <v>0</v>
      </c>
      <c r="H205" s="21">
        <v>0</v>
      </c>
      <c r="I205" s="21">
        <v>0</v>
      </c>
      <c r="J205" s="33">
        <v>8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21">
        <f t="shared" si="13"/>
        <v>27</v>
      </c>
      <c r="X205" s="21">
        <v>0</v>
      </c>
      <c r="Y205" s="21">
        <f t="shared" si="14"/>
        <v>27</v>
      </c>
    </row>
    <row r="206" spans="1:25" ht="12.75">
      <c r="A206" s="33">
        <f t="shared" si="16"/>
        <v>27</v>
      </c>
      <c r="B206" s="44" t="s">
        <v>278</v>
      </c>
      <c r="C206" s="39" t="s">
        <v>104</v>
      </c>
      <c r="D206" s="39" t="s">
        <v>279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33">
        <v>11</v>
      </c>
      <c r="N206" s="33">
        <v>16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21">
        <f t="shared" si="13"/>
        <v>27</v>
      </c>
      <c r="X206" s="21">
        <v>0</v>
      </c>
      <c r="Y206" s="21">
        <f t="shared" si="14"/>
        <v>27</v>
      </c>
    </row>
    <row r="207" spans="1:25" ht="12.75">
      <c r="A207" s="33">
        <f t="shared" si="16"/>
        <v>28</v>
      </c>
      <c r="B207" s="44" t="s">
        <v>260</v>
      </c>
      <c r="C207" s="39" t="s">
        <v>22</v>
      </c>
      <c r="D207" s="39" t="s">
        <v>261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33">
        <v>13</v>
      </c>
      <c r="L207" s="33">
        <v>13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21">
        <f t="shared" si="13"/>
        <v>26</v>
      </c>
      <c r="X207" s="21">
        <v>0</v>
      </c>
      <c r="Y207" s="21">
        <f t="shared" si="14"/>
        <v>26</v>
      </c>
    </row>
    <row r="208" spans="1:25" ht="12.75">
      <c r="A208" s="33">
        <f t="shared" si="16"/>
        <v>29</v>
      </c>
      <c r="B208" s="44" t="s">
        <v>185</v>
      </c>
      <c r="C208" s="39" t="s">
        <v>109</v>
      </c>
      <c r="D208" s="39"/>
      <c r="E208" s="21">
        <v>1</v>
      </c>
      <c r="F208" s="21">
        <v>20</v>
      </c>
      <c r="G208" s="21">
        <v>0</v>
      </c>
      <c r="H208" s="21">
        <v>0</v>
      </c>
      <c r="I208" s="33">
        <v>4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21">
        <f t="shared" si="13"/>
        <v>25</v>
      </c>
      <c r="X208" s="21">
        <v>0</v>
      </c>
      <c r="Y208" s="21">
        <f t="shared" si="14"/>
        <v>25</v>
      </c>
    </row>
    <row r="209" spans="1:25" ht="12.75">
      <c r="A209" s="33">
        <f t="shared" si="16"/>
        <v>30</v>
      </c>
      <c r="B209" s="44" t="s">
        <v>254</v>
      </c>
      <c r="C209" s="39" t="s">
        <v>255</v>
      </c>
      <c r="D209" s="39"/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33">
        <v>25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21">
        <f t="shared" si="13"/>
        <v>25</v>
      </c>
      <c r="X209" s="21">
        <v>0</v>
      </c>
      <c r="Y209" s="21">
        <f t="shared" si="14"/>
        <v>25</v>
      </c>
    </row>
    <row r="210" spans="1:25" ht="12.75">
      <c r="A210" s="33">
        <f t="shared" si="16"/>
        <v>31</v>
      </c>
      <c r="B210" s="44" t="s">
        <v>172</v>
      </c>
      <c r="C210" s="39" t="s">
        <v>52</v>
      </c>
      <c r="D210" s="39"/>
      <c r="E210" s="21">
        <v>13</v>
      </c>
      <c r="F210" s="21">
        <v>11</v>
      </c>
      <c r="G210" s="21">
        <v>0</v>
      </c>
      <c r="H210" s="21">
        <v>0</v>
      </c>
      <c r="I210" s="21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21">
        <f t="shared" si="13"/>
        <v>24</v>
      </c>
      <c r="X210" s="21">
        <v>0</v>
      </c>
      <c r="Y210" s="21">
        <f t="shared" si="14"/>
        <v>24</v>
      </c>
    </row>
    <row r="211" spans="1:25" ht="12.75">
      <c r="A211" s="33">
        <f t="shared" si="16"/>
        <v>32</v>
      </c>
      <c r="B211" s="44" t="s">
        <v>182</v>
      </c>
      <c r="C211" s="39"/>
      <c r="D211" s="39"/>
      <c r="E211" s="21">
        <v>5</v>
      </c>
      <c r="F211" s="21">
        <v>16</v>
      </c>
      <c r="G211" s="21">
        <v>0</v>
      </c>
      <c r="H211" s="21">
        <v>0</v>
      </c>
      <c r="I211" s="21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21">
        <f t="shared" si="13"/>
        <v>21</v>
      </c>
      <c r="X211" s="21">
        <v>0</v>
      </c>
      <c r="Y211" s="21">
        <f t="shared" si="14"/>
        <v>21</v>
      </c>
    </row>
    <row r="212" spans="1:25" ht="12.75">
      <c r="A212" s="33">
        <f t="shared" si="16"/>
        <v>33</v>
      </c>
      <c r="B212" s="44" t="s">
        <v>238</v>
      </c>
      <c r="C212" s="39" t="s">
        <v>239</v>
      </c>
      <c r="D212" s="39" t="s">
        <v>240</v>
      </c>
      <c r="E212" s="21">
        <v>0</v>
      </c>
      <c r="F212" s="21">
        <v>0</v>
      </c>
      <c r="G212" s="21">
        <v>0</v>
      </c>
      <c r="H212" s="21">
        <v>0</v>
      </c>
      <c r="I212" s="21">
        <v>8</v>
      </c>
      <c r="J212" s="33">
        <v>13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21">
        <f t="shared" si="13"/>
        <v>21</v>
      </c>
      <c r="X212" s="21">
        <v>0</v>
      </c>
      <c r="Y212" s="21">
        <f t="shared" si="14"/>
        <v>21</v>
      </c>
    </row>
    <row r="213" spans="1:25" ht="12.75">
      <c r="A213" s="33">
        <f t="shared" si="16"/>
        <v>34</v>
      </c>
      <c r="B213" s="44" t="s">
        <v>174</v>
      </c>
      <c r="C213" s="39" t="s">
        <v>175</v>
      </c>
      <c r="D213" s="39" t="s">
        <v>176</v>
      </c>
      <c r="E213" s="33">
        <v>10</v>
      </c>
      <c r="F213" s="21">
        <v>0</v>
      </c>
      <c r="G213" s="21">
        <v>0</v>
      </c>
      <c r="H213" s="33">
        <v>8</v>
      </c>
      <c r="I213" s="21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21">
        <f aca="true" t="shared" si="17" ref="W213:W241">SUM(E213:V213)</f>
        <v>18</v>
      </c>
      <c r="X213" s="21">
        <v>0</v>
      </c>
      <c r="Y213" s="21">
        <f aca="true" t="shared" si="18" ref="Y213:Y230">W213-X213</f>
        <v>18</v>
      </c>
    </row>
    <row r="214" spans="1:25" ht="12.75">
      <c r="A214" s="33">
        <f t="shared" si="16"/>
        <v>35</v>
      </c>
      <c r="B214" s="44" t="s">
        <v>183</v>
      </c>
      <c r="C214" s="39" t="s">
        <v>109</v>
      </c>
      <c r="D214" s="39"/>
      <c r="E214" s="21">
        <v>4</v>
      </c>
      <c r="F214" s="21">
        <v>10</v>
      </c>
      <c r="G214" s="21">
        <v>0</v>
      </c>
      <c r="H214" s="21">
        <v>4</v>
      </c>
      <c r="I214" s="21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21">
        <f t="shared" si="17"/>
        <v>18</v>
      </c>
      <c r="X214" s="21">
        <v>0</v>
      </c>
      <c r="Y214" s="21">
        <f t="shared" si="18"/>
        <v>18</v>
      </c>
    </row>
    <row r="215" spans="1:25" ht="12.75">
      <c r="A215" s="33">
        <f t="shared" si="16"/>
        <v>36</v>
      </c>
      <c r="B215" s="44" t="s">
        <v>214</v>
      </c>
      <c r="C215" s="39" t="s">
        <v>109</v>
      </c>
      <c r="D215" s="39"/>
      <c r="E215" s="21">
        <v>0</v>
      </c>
      <c r="F215" s="21">
        <v>0</v>
      </c>
      <c r="G215" s="21">
        <v>4</v>
      </c>
      <c r="H215" s="21">
        <v>13</v>
      </c>
      <c r="I215" s="21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21">
        <f t="shared" si="17"/>
        <v>17</v>
      </c>
      <c r="X215" s="21">
        <v>0</v>
      </c>
      <c r="Y215" s="21">
        <f t="shared" si="18"/>
        <v>17</v>
      </c>
    </row>
    <row r="216" spans="1:25" ht="12.75">
      <c r="A216" s="33">
        <f t="shared" si="16"/>
        <v>37</v>
      </c>
      <c r="B216" s="44" t="s">
        <v>258</v>
      </c>
      <c r="C216" s="39" t="s">
        <v>255</v>
      </c>
      <c r="D216" s="39" t="s">
        <v>259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33">
        <v>16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21">
        <f t="shared" si="17"/>
        <v>16</v>
      </c>
      <c r="X216" s="21">
        <v>0</v>
      </c>
      <c r="Y216" s="21">
        <f t="shared" si="18"/>
        <v>16</v>
      </c>
    </row>
    <row r="217" spans="1:25" ht="12.75">
      <c r="A217" s="33">
        <f t="shared" si="16"/>
        <v>38</v>
      </c>
      <c r="B217" s="44" t="s">
        <v>211</v>
      </c>
      <c r="C217" s="39" t="s">
        <v>40</v>
      </c>
      <c r="D217" s="39"/>
      <c r="E217" s="21">
        <v>0</v>
      </c>
      <c r="F217" s="21">
        <v>0</v>
      </c>
      <c r="G217" s="21">
        <v>7</v>
      </c>
      <c r="H217" s="21">
        <v>7</v>
      </c>
      <c r="I217" s="21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21">
        <f t="shared" si="17"/>
        <v>14</v>
      </c>
      <c r="X217" s="21">
        <v>0</v>
      </c>
      <c r="Y217" s="21">
        <f t="shared" si="18"/>
        <v>14</v>
      </c>
    </row>
    <row r="218" spans="1:25" ht="12.75">
      <c r="A218" s="33">
        <f t="shared" si="16"/>
        <v>39</v>
      </c>
      <c r="B218" s="44" t="s">
        <v>204</v>
      </c>
      <c r="C218" s="39" t="s">
        <v>175</v>
      </c>
      <c r="D218" s="39"/>
      <c r="E218" s="21">
        <v>0</v>
      </c>
      <c r="F218" s="21">
        <v>0</v>
      </c>
      <c r="G218" s="33">
        <v>13</v>
      </c>
      <c r="H218" s="21">
        <v>0</v>
      </c>
      <c r="I218" s="21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21">
        <f t="shared" si="17"/>
        <v>13</v>
      </c>
      <c r="X218" s="21">
        <v>0</v>
      </c>
      <c r="Y218" s="21">
        <f t="shared" si="18"/>
        <v>13</v>
      </c>
    </row>
    <row r="219" spans="1:25" ht="12.75">
      <c r="A219" s="33">
        <f t="shared" si="16"/>
        <v>40</v>
      </c>
      <c r="B219" s="44" t="s">
        <v>173</v>
      </c>
      <c r="C219" s="39"/>
      <c r="D219" s="39"/>
      <c r="E219" s="33">
        <v>11</v>
      </c>
      <c r="F219" s="21">
        <v>0</v>
      </c>
      <c r="G219" s="21">
        <v>0</v>
      </c>
      <c r="H219" s="21">
        <v>0</v>
      </c>
      <c r="I219" s="21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21">
        <f t="shared" si="17"/>
        <v>11</v>
      </c>
      <c r="X219" s="21">
        <v>0</v>
      </c>
      <c r="Y219" s="21">
        <f t="shared" si="18"/>
        <v>11</v>
      </c>
    </row>
    <row r="220" spans="1:25" ht="12.75">
      <c r="A220" s="33">
        <f t="shared" si="16"/>
        <v>41</v>
      </c>
      <c r="B220" s="44" t="s">
        <v>235</v>
      </c>
      <c r="C220" s="39" t="s">
        <v>40</v>
      </c>
      <c r="D220" s="39" t="s">
        <v>65</v>
      </c>
      <c r="E220" s="21">
        <v>0</v>
      </c>
      <c r="F220" s="21">
        <v>0</v>
      </c>
      <c r="G220" s="21">
        <v>0</v>
      </c>
      <c r="H220" s="21">
        <v>0</v>
      </c>
      <c r="I220" s="21">
        <v>11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21">
        <f t="shared" si="17"/>
        <v>11</v>
      </c>
      <c r="X220" s="21">
        <v>0</v>
      </c>
      <c r="Y220" s="21">
        <f t="shared" si="18"/>
        <v>11</v>
      </c>
    </row>
    <row r="221" spans="1:25" ht="12.75">
      <c r="A221" s="33">
        <f t="shared" si="16"/>
        <v>42</v>
      </c>
      <c r="B221" s="44" t="s">
        <v>243</v>
      </c>
      <c r="C221" s="39" t="s">
        <v>244</v>
      </c>
      <c r="D221" s="39" t="s">
        <v>245</v>
      </c>
      <c r="E221" s="21">
        <v>0</v>
      </c>
      <c r="F221" s="21">
        <v>0</v>
      </c>
      <c r="G221" s="21">
        <v>0</v>
      </c>
      <c r="H221" s="33">
        <v>0</v>
      </c>
      <c r="I221" s="33">
        <v>0</v>
      </c>
      <c r="J221" s="33">
        <v>11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21">
        <f t="shared" si="17"/>
        <v>11</v>
      </c>
      <c r="X221" s="21">
        <v>0</v>
      </c>
      <c r="Y221" s="21">
        <f t="shared" si="18"/>
        <v>11</v>
      </c>
    </row>
    <row r="222" spans="1:25" ht="12.75">
      <c r="A222" s="33">
        <f aca="true" t="shared" si="19" ref="A222:A237">A221+1</f>
        <v>43</v>
      </c>
      <c r="B222" s="44" t="s">
        <v>285</v>
      </c>
      <c r="C222" s="39" t="s">
        <v>40</v>
      </c>
      <c r="D222" s="39" t="s">
        <v>286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33">
        <v>11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21">
        <f t="shared" si="17"/>
        <v>11</v>
      </c>
      <c r="X222" s="21">
        <v>0</v>
      </c>
      <c r="Y222" s="21">
        <f t="shared" si="18"/>
        <v>11</v>
      </c>
    </row>
    <row r="223" spans="1:25" ht="12.75">
      <c r="A223" s="33">
        <f t="shared" si="19"/>
        <v>44</v>
      </c>
      <c r="B223" s="44" t="s">
        <v>290</v>
      </c>
      <c r="C223" s="39" t="s">
        <v>40</v>
      </c>
      <c r="D223" s="39"/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33">
        <v>0</v>
      </c>
      <c r="P223" s="33">
        <v>11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21">
        <f t="shared" si="17"/>
        <v>11</v>
      </c>
      <c r="X223" s="21">
        <v>0</v>
      </c>
      <c r="Y223" s="21">
        <f t="shared" si="18"/>
        <v>11</v>
      </c>
    </row>
    <row r="224" spans="1:25" ht="12.75">
      <c r="A224" s="33">
        <f t="shared" si="19"/>
        <v>45</v>
      </c>
      <c r="B224" s="44" t="s">
        <v>293</v>
      </c>
      <c r="C224" s="39" t="s">
        <v>196</v>
      </c>
      <c r="D224" s="39"/>
      <c r="E224" s="21">
        <v>0</v>
      </c>
      <c r="F224" s="21">
        <v>0</v>
      </c>
      <c r="G224" s="33">
        <v>0</v>
      </c>
      <c r="H224" s="33">
        <v>0</v>
      </c>
      <c r="I224" s="21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11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21">
        <f t="shared" si="17"/>
        <v>11</v>
      </c>
      <c r="X224" s="21">
        <v>0</v>
      </c>
      <c r="Y224" s="21">
        <f t="shared" si="18"/>
        <v>11</v>
      </c>
    </row>
    <row r="225" spans="1:25" ht="12.75">
      <c r="A225" s="33">
        <f t="shared" si="19"/>
        <v>46</v>
      </c>
      <c r="B225" s="44" t="s">
        <v>219</v>
      </c>
      <c r="C225" s="39" t="s">
        <v>40</v>
      </c>
      <c r="D225" s="39"/>
      <c r="E225" s="21">
        <v>0</v>
      </c>
      <c r="F225" s="21">
        <v>0</v>
      </c>
      <c r="G225" s="33">
        <v>0</v>
      </c>
      <c r="H225" s="33">
        <v>5</v>
      </c>
      <c r="I225" s="33">
        <v>2</v>
      </c>
      <c r="J225" s="33">
        <v>3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21">
        <f t="shared" si="17"/>
        <v>10</v>
      </c>
      <c r="X225" s="21">
        <v>0</v>
      </c>
      <c r="Y225" s="21">
        <f t="shared" si="18"/>
        <v>10</v>
      </c>
    </row>
    <row r="226" spans="1:25" ht="12.75">
      <c r="A226" s="33">
        <f t="shared" si="19"/>
        <v>47</v>
      </c>
      <c r="B226" s="44" t="s">
        <v>263</v>
      </c>
      <c r="C226" s="39" t="s">
        <v>22</v>
      </c>
      <c r="D226" s="39" t="s">
        <v>264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33">
        <v>10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21">
        <f t="shared" si="17"/>
        <v>10</v>
      </c>
      <c r="X226" s="21">
        <v>0</v>
      </c>
      <c r="Y226" s="21">
        <f t="shared" si="18"/>
        <v>10</v>
      </c>
    </row>
    <row r="227" spans="1:25" ht="12.75">
      <c r="A227" s="33">
        <f t="shared" si="19"/>
        <v>48</v>
      </c>
      <c r="B227" s="44" t="s">
        <v>287</v>
      </c>
      <c r="C227" s="39" t="s">
        <v>22</v>
      </c>
      <c r="D227" s="39"/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33">
        <v>10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21">
        <f t="shared" si="17"/>
        <v>10</v>
      </c>
      <c r="X227" s="21">
        <v>0</v>
      </c>
      <c r="Y227" s="21">
        <f t="shared" si="18"/>
        <v>10</v>
      </c>
    </row>
    <row r="228" spans="1:25" ht="12.75">
      <c r="A228" s="33">
        <f t="shared" si="19"/>
        <v>49</v>
      </c>
      <c r="B228" s="44" t="s">
        <v>294</v>
      </c>
      <c r="C228" s="39" t="s">
        <v>196</v>
      </c>
      <c r="D228" s="39"/>
      <c r="E228" s="21">
        <v>0</v>
      </c>
      <c r="F228" s="21">
        <v>0</v>
      </c>
      <c r="G228" s="33">
        <v>0</v>
      </c>
      <c r="H228" s="33">
        <v>0</v>
      </c>
      <c r="I228" s="21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10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21">
        <f t="shared" si="17"/>
        <v>10</v>
      </c>
      <c r="X228" s="21">
        <v>0</v>
      </c>
      <c r="Y228" s="21">
        <f t="shared" si="18"/>
        <v>10</v>
      </c>
    </row>
    <row r="229" spans="1:25" ht="12.75">
      <c r="A229" s="33">
        <f t="shared" si="19"/>
        <v>50</v>
      </c>
      <c r="B229" s="44" t="s">
        <v>305</v>
      </c>
      <c r="C229" s="39" t="s">
        <v>45</v>
      </c>
      <c r="D229" s="39"/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10</v>
      </c>
      <c r="V229" s="21">
        <v>0</v>
      </c>
      <c r="W229" s="21">
        <f>SUM(E229:V229)</f>
        <v>10</v>
      </c>
      <c r="X229" s="21">
        <v>0</v>
      </c>
      <c r="Y229" s="21">
        <f t="shared" si="18"/>
        <v>10</v>
      </c>
    </row>
    <row r="230" spans="1:25" ht="12.75">
      <c r="A230" s="33">
        <f t="shared" si="19"/>
        <v>51</v>
      </c>
      <c r="B230" s="44" t="s">
        <v>177</v>
      </c>
      <c r="C230" s="39" t="s">
        <v>126</v>
      </c>
      <c r="D230" s="39" t="s">
        <v>127</v>
      </c>
      <c r="E230" s="33">
        <v>9</v>
      </c>
      <c r="F230" s="21">
        <v>0</v>
      </c>
      <c r="G230" s="21">
        <v>0</v>
      </c>
      <c r="H230" s="21">
        <v>0</v>
      </c>
      <c r="I230" s="21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21">
        <f t="shared" si="17"/>
        <v>9</v>
      </c>
      <c r="X230" s="21">
        <v>0</v>
      </c>
      <c r="Y230" s="21">
        <f t="shared" si="18"/>
        <v>9</v>
      </c>
    </row>
    <row r="231" spans="1:25" ht="12.75">
      <c r="A231" s="33">
        <f t="shared" si="19"/>
        <v>52</v>
      </c>
      <c r="B231" s="44" t="s">
        <v>207</v>
      </c>
      <c r="C231" s="39" t="s">
        <v>40</v>
      </c>
      <c r="D231" s="39" t="s">
        <v>208</v>
      </c>
      <c r="E231" s="21">
        <v>0</v>
      </c>
      <c r="F231" s="21">
        <v>0</v>
      </c>
      <c r="G231" s="21">
        <v>9</v>
      </c>
      <c r="H231" s="21">
        <v>0</v>
      </c>
      <c r="I231" s="21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21">
        <f t="shared" si="13"/>
        <v>9</v>
      </c>
      <c r="X231" s="21">
        <v>0</v>
      </c>
      <c r="Y231" s="21">
        <f t="shared" si="14"/>
        <v>9</v>
      </c>
    </row>
    <row r="232" spans="1:25" ht="12.75">
      <c r="A232" s="33">
        <f t="shared" si="19"/>
        <v>53</v>
      </c>
      <c r="B232" s="44" t="s">
        <v>246</v>
      </c>
      <c r="C232" s="39" t="s">
        <v>45</v>
      </c>
      <c r="D232" s="39" t="s">
        <v>46</v>
      </c>
      <c r="E232" s="21">
        <v>0</v>
      </c>
      <c r="F232" s="21">
        <v>0</v>
      </c>
      <c r="G232" s="21">
        <v>0</v>
      </c>
      <c r="H232" s="33">
        <v>0</v>
      </c>
      <c r="I232" s="33">
        <v>0</v>
      </c>
      <c r="J232" s="33">
        <v>9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21">
        <f aca="true" t="shared" si="20" ref="W232:W237">SUM(E232:V232)</f>
        <v>9</v>
      </c>
      <c r="X232" s="21">
        <v>0</v>
      </c>
      <c r="Y232" s="21">
        <f aca="true" t="shared" si="21" ref="Y232:Y237">W232-X232</f>
        <v>9</v>
      </c>
    </row>
    <row r="233" spans="1:25" ht="12.75">
      <c r="A233" s="33">
        <f t="shared" si="19"/>
        <v>54</v>
      </c>
      <c r="B233" s="44" t="s">
        <v>288</v>
      </c>
      <c r="C233" s="39" t="s">
        <v>22</v>
      </c>
      <c r="D233" s="39"/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33">
        <v>9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21">
        <f t="shared" si="20"/>
        <v>9</v>
      </c>
      <c r="X233" s="21">
        <v>0</v>
      </c>
      <c r="Y233" s="21">
        <f t="shared" si="21"/>
        <v>9</v>
      </c>
    </row>
    <row r="234" spans="1:25" ht="12.75">
      <c r="A234" s="33">
        <f t="shared" si="19"/>
        <v>55</v>
      </c>
      <c r="B234" s="44" t="s">
        <v>178</v>
      </c>
      <c r="C234" s="39" t="s">
        <v>33</v>
      </c>
      <c r="D234" s="39"/>
      <c r="E234" s="21">
        <v>8</v>
      </c>
      <c r="F234" s="21">
        <v>0</v>
      </c>
      <c r="G234" s="21">
        <v>0</v>
      </c>
      <c r="H234" s="21">
        <v>0</v>
      </c>
      <c r="I234" s="21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21">
        <f t="shared" si="20"/>
        <v>8</v>
      </c>
      <c r="X234" s="21">
        <v>0</v>
      </c>
      <c r="Y234" s="21">
        <f t="shared" si="21"/>
        <v>8</v>
      </c>
    </row>
    <row r="235" spans="1:25" ht="12.75">
      <c r="A235" s="33">
        <f t="shared" si="19"/>
        <v>56</v>
      </c>
      <c r="B235" s="44" t="s">
        <v>213</v>
      </c>
      <c r="C235" s="39" t="s">
        <v>126</v>
      </c>
      <c r="D235" s="39"/>
      <c r="E235" s="21">
        <v>0</v>
      </c>
      <c r="F235" s="21">
        <v>0</v>
      </c>
      <c r="G235" s="21">
        <v>5</v>
      </c>
      <c r="H235" s="21">
        <v>0</v>
      </c>
      <c r="I235" s="21">
        <v>3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21">
        <f t="shared" si="20"/>
        <v>8</v>
      </c>
      <c r="X235" s="21">
        <v>0</v>
      </c>
      <c r="Y235" s="21">
        <f t="shared" si="21"/>
        <v>8</v>
      </c>
    </row>
    <row r="236" spans="1:25" ht="12.75">
      <c r="A236" s="33">
        <f t="shared" si="19"/>
        <v>57</v>
      </c>
      <c r="B236" s="44" t="s">
        <v>267</v>
      </c>
      <c r="C236" s="39" t="s">
        <v>22</v>
      </c>
      <c r="D236" s="39" t="s">
        <v>268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33">
        <v>8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21">
        <f t="shared" si="20"/>
        <v>8</v>
      </c>
      <c r="X236" s="21">
        <v>0</v>
      </c>
      <c r="Y236" s="21">
        <f t="shared" si="21"/>
        <v>8</v>
      </c>
    </row>
    <row r="237" spans="1:25" ht="12.75">
      <c r="A237" s="33">
        <f t="shared" si="19"/>
        <v>58</v>
      </c>
      <c r="B237" s="44" t="s">
        <v>280</v>
      </c>
      <c r="C237" s="39" t="s">
        <v>19</v>
      </c>
      <c r="D237" s="39"/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33">
        <v>8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21">
        <f t="shared" si="20"/>
        <v>8</v>
      </c>
      <c r="X237" s="21">
        <v>0</v>
      </c>
      <c r="Y237" s="21">
        <f t="shared" si="21"/>
        <v>8</v>
      </c>
    </row>
    <row r="238" spans="1:25" ht="12.75">
      <c r="A238" s="33">
        <f>A237+1</f>
        <v>59</v>
      </c>
      <c r="B238" s="44" t="s">
        <v>179</v>
      </c>
      <c r="C238" s="39" t="s">
        <v>175</v>
      </c>
      <c r="D238" s="39"/>
      <c r="E238" s="21">
        <v>7</v>
      </c>
      <c r="F238" s="21">
        <v>0</v>
      </c>
      <c r="G238" s="21">
        <v>0</v>
      </c>
      <c r="H238" s="21">
        <v>0</v>
      </c>
      <c r="I238" s="21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21">
        <f t="shared" si="13"/>
        <v>7</v>
      </c>
      <c r="X238" s="21">
        <v>0</v>
      </c>
      <c r="Y238" s="21">
        <f t="shared" si="14"/>
        <v>7</v>
      </c>
    </row>
    <row r="239" spans="1:25" ht="12.75">
      <c r="A239" s="33">
        <f>A238+1</f>
        <v>60</v>
      </c>
      <c r="B239" s="44" t="s">
        <v>269</v>
      </c>
      <c r="C239" s="39" t="s">
        <v>223</v>
      </c>
      <c r="D239" s="39" t="s">
        <v>270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33">
        <v>7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21">
        <f t="shared" si="13"/>
        <v>7</v>
      </c>
      <c r="X239" s="21">
        <v>0</v>
      </c>
      <c r="Y239" s="21">
        <f t="shared" si="14"/>
        <v>7</v>
      </c>
    </row>
    <row r="240" spans="1:25" ht="12.75">
      <c r="A240" s="33">
        <f>A239+1</f>
        <v>61</v>
      </c>
      <c r="B240" s="44" t="s">
        <v>247</v>
      </c>
      <c r="C240" s="39" t="s">
        <v>109</v>
      </c>
      <c r="D240" s="39" t="s">
        <v>248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33">
        <v>6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21">
        <f t="shared" si="13"/>
        <v>6</v>
      </c>
      <c r="X240" s="21">
        <v>0</v>
      </c>
      <c r="Y240" s="21">
        <f>W240-X240</f>
        <v>6</v>
      </c>
    </row>
    <row r="241" spans="1:25" ht="12.75">
      <c r="A241" s="33">
        <f>A240+1</f>
        <v>62</v>
      </c>
      <c r="B241" s="44" t="s">
        <v>271</v>
      </c>
      <c r="C241" s="39" t="s">
        <v>223</v>
      </c>
      <c r="D241" s="39"/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33">
        <v>5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21">
        <f t="shared" si="17"/>
        <v>5</v>
      </c>
      <c r="X241" s="21">
        <v>0</v>
      </c>
      <c r="Y241" s="21">
        <f>W241-X241</f>
        <v>5</v>
      </c>
    </row>
    <row r="242" spans="1:25" ht="12.75">
      <c r="A242" s="33">
        <f>A241+1</f>
        <v>63</v>
      </c>
      <c r="B242" s="44" t="s">
        <v>184</v>
      </c>
      <c r="C242" s="39" t="s">
        <v>45</v>
      </c>
      <c r="D242" s="39" t="s">
        <v>181</v>
      </c>
      <c r="E242" s="21">
        <v>3</v>
      </c>
      <c r="F242" s="21">
        <v>0</v>
      </c>
      <c r="G242" s="21">
        <v>0</v>
      </c>
      <c r="H242" s="21">
        <v>0</v>
      </c>
      <c r="I242" s="21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21">
        <f>SUM(E242:V242)</f>
        <v>3</v>
      </c>
      <c r="X242" s="21">
        <v>0</v>
      </c>
      <c r="Y242" s="21">
        <f>W242-X242</f>
        <v>3</v>
      </c>
    </row>
    <row r="243" spans="1:25" ht="12.75">
      <c r="A243" s="33">
        <f>A242+1</f>
        <v>64</v>
      </c>
      <c r="B243" s="44" t="s">
        <v>220</v>
      </c>
      <c r="C243" s="39" t="s">
        <v>109</v>
      </c>
      <c r="D243" s="39"/>
      <c r="E243" s="21">
        <v>0</v>
      </c>
      <c r="F243" s="21">
        <v>0</v>
      </c>
      <c r="G243" s="33">
        <v>0</v>
      </c>
      <c r="H243" s="33">
        <v>3</v>
      </c>
      <c r="I243" s="21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21">
        <f>SUM(E243:V243)</f>
        <v>3</v>
      </c>
      <c r="X243" s="21">
        <v>0</v>
      </c>
      <c r="Y243" s="21">
        <f>W243-X243</f>
        <v>3</v>
      </c>
    </row>
    <row r="244" spans="1:25" ht="12.75">
      <c r="A244" s="33">
        <f>A243+1</f>
        <v>65</v>
      </c>
      <c r="B244" s="44" t="s">
        <v>221</v>
      </c>
      <c r="C244" s="39" t="s">
        <v>175</v>
      </c>
      <c r="D244" s="39"/>
      <c r="E244" s="21">
        <v>0</v>
      </c>
      <c r="F244" s="21">
        <v>0</v>
      </c>
      <c r="G244" s="21">
        <v>0</v>
      </c>
      <c r="H244" s="33">
        <v>2</v>
      </c>
      <c r="I244" s="21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21">
        <f>SUM(E244:V244)</f>
        <v>2</v>
      </c>
      <c r="X244" s="21">
        <v>0</v>
      </c>
      <c r="Y244" s="21">
        <f>W244-X244</f>
        <v>2</v>
      </c>
    </row>
    <row r="245" spans="1:25" ht="20.25">
      <c r="A245" s="45" t="s">
        <v>9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</row>
  </sheetData>
  <mergeCells count="5">
    <mergeCell ref="A245:Y245"/>
    <mergeCell ref="A45:Y45"/>
    <mergeCell ref="A81:Y81"/>
    <mergeCell ref="A127:Y127"/>
    <mergeCell ref="A172:Y172"/>
  </mergeCells>
  <printOptions/>
  <pageMargins left="0.41" right="0" top="0.28" bottom="0.4330708661417323" header="0" footer="0"/>
  <pageSetup cellComments="atEnd" horizontalDpi="300" verticalDpi="300" orientation="landscape" pageOrder="overThenDown" paperSize="9" scale="70" r:id="rId2"/>
  <rowBreaks count="4" manualBreakCount="4">
    <brk id="45" max="255" man="1"/>
    <brk id="81" max="255" man="1"/>
    <brk id="127" max="255" man="1"/>
    <brk id="172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Home</cp:lastModifiedBy>
  <cp:lastPrinted>2005-09-24T19:13:07Z</cp:lastPrinted>
  <dcterms:created xsi:type="dcterms:W3CDTF">2000-02-14T21:55:27Z</dcterms:created>
  <dcterms:modified xsi:type="dcterms:W3CDTF">2005-12-14T15:32:24Z</dcterms:modified>
  <cp:category/>
  <cp:version/>
  <cp:contentType/>
  <cp:contentStatus/>
</cp:coreProperties>
</file>