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65446" windowWidth="12120" windowHeight="8475" tabRatio="601" activeTab="0"/>
  </bookViews>
  <sheets>
    <sheet name="Categorias" sheetId="1" r:id="rId1"/>
    <sheet name="Equipes" sheetId="2" r:id="rId2"/>
    <sheet name="Geral" sheetId="3" r:id="rId3"/>
  </sheets>
  <definedNames>
    <definedName name="_xlnm.Print_Area" localSheetId="0">'Categorias'!$A$1:$P$294</definedName>
    <definedName name="Z_4C29E5A0_FA9D_11D3_93BD_646008C10000_.wvu.PrintArea" localSheetId="0" hidden="1">'Categorias'!$A:$XFD</definedName>
  </definedNames>
  <calcPr fullCalcOnLoad="1"/>
</workbook>
</file>

<file path=xl/sharedStrings.xml><?xml version="1.0" encoding="utf-8"?>
<sst xmlns="http://schemas.openxmlformats.org/spreadsheetml/2006/main" count="1162" uniqueCount="397">
  <si>
    <t xml:space="preserve">FEDERAÇÃO CATARINENSE DE MOTOCICLISMO </t>
  </si>
  <si>
    <t>BLU</t>
  </si>
  <si>
    <t>Pos.</t>
  </si>
  <si>
    <t>Piloto</t>
  </si>
  <si>
    <t>Cidade</t>
  </si>
  <si>
    <t>Patrocinador</t>
  </si>
  <si>
    <t xml:space="preserve">ETAPAS </t>
  </si>
  <si>
    <t>DATAS</t>
  </si>
  <si>
    <r>
      <t xml:space="preserve">DESC. </t>
    </r>
    <r>
      <rPr>
        <sz val="8"/>
        <color indexed="8"/>
        <rFont val="Arial"/>
        <family val="2"/>
      </rPr>
      <t>DESCARTES DE CIDADE MAIS PRÓXIMA</t>
    </r>
  </si>
  <si>
    <t xml:space="preserve">TOTAL </t>
  </si>
  <si>
    <t>BIG</t>
  </si>
  <si>
    <t>CAMPEONATO CATARINENSE DE ENDURO FIM</t>
  </si>
  <si>
    <t>Nº</t>
  </si>
  <si>
    <t>CAC</t>
  </si>
  <si>
    <t>Mr. Bits Apuração &amp; Cronometragem  - Visite www.mrbitsonline.com.br</t>
  </si>
  <si>
    <t>GAS</t>
  </si>
  <si>
    <t>Categoria : A</t>
  </si>
  <si>
    <t>RNG</t>
  </si>
  <si>
    <t>CLASSIFICAÇÃO DO CAMPEONATO 2005</t>
  </si>
  <si>
    <t>JOI</t>
  </si>
  <si>
    <t>TUB</t>
  </si>
  <si>
    <r>
      <t>1ª</t>
    </r>
    <r>
      <rPr>
        <sz val="8"/>
        <color indexed="8"/>
        <rFont val="Arial"/>
        <family val="2"/>
      </rPr>
      <t xml:space="preserve"> CAÇADOR</t>
    </r>
  </si>
  <si>
    <r>
      <t>3ª</t>
    </r>
    <r>
      <rPr>
        <sz val="8"/>
        <color indexed="8"/>
        <rFont val="Arial"/>
        <family val="2"/>
      </rPr>
      <t xml:space="preserve"> RIO NEGRINHO</t>
    </r>
  </si>
  <si>
    <r>
      <t>4ª</t>
    </r>
    <r>
      <rPr>
        <sz val="8"/>
        <color indexed="8"/>
        <rFont val="Arial"/>
        <family val="2"/>
      </rPr>
      <t xml:space="preserve"> RIO NEGRINHO</t>
    </r>
  </si>
  <si>
    <r>
      <t>5 ª</t>
    </r>
    <r>
      <rPr>
        <sz val="8"/>
        <color indexed="8"/>
        <rFont val="Arial"/>
        <family val="2"/>
      </rPr>
      <t xml:space="preserve"> BIGUAÇU</t>
    </r>
  </si>
  <si>
    <r>
      <t>6ª</t>
    </r>
    <r>
      <rPr>
        <sz val="8"/>
        <color indexed="8"/>
        <rFont val="Arial"/>
        <family val="2"/>
      </rPr>
      <t xml:space="preserve"> JOINVILLE</t>
    </r>
  </si>
  <si>
    <r>
      <t>7ª</t>
    </r>
    <r>
      <rPr>
        <sz val="8"/>
        <color indexed="8"/>
        <rFont val="Arial"/>
        <family val="2"/>
      </rPr>
      <t xml:space="preserve"> BLUMENAU</t>
    </r>
  </si>
  <si>
    <t>8ª TUBARÃO</t>
  </si>
  <si>
    <t>19 e 20 / Março</t>
  </si>
  <si>
    <r>
      <t>2ª</t>
    </r>
    <r>
      <rPr>
        <sz val="8"/>
        <color indexed="8"/>
        <rFont val="Arial"/>
        <family val="2"/>
      </rPr>
      <t xml:space="preserve"> GASPAR</t>
    </r>
  </si>
  <si>
    <t>16 e 17 / Abril</t>
  </si>
  <si>
    <t xml:space="preserve">30 Abril </t>
  </si>
  <si>
    <t>21 e 22 / Maio</t>
  </si>
  <si>
    <t>23 e 24 / Julho</t>
  </si>
  <si>
    <t>10  e 11/ Setembro</t>
  </si>
  <si>
    <t xml:space="preserve">29 e 30 / Outubro </t>
  </si>
  <si>
    <t>Categoria : B</t>
  </si>
  <si>
    <t>Categoria : C</t>
  </si>
  <si>
    <t>Categoria : D</t>
  </si>
  <si>
    <t>Categoria : F</t>
  </si>
  <si>
    <t>Categoria : G</t>
  </si>
  <si>
    <t>Categoria : E</t>
  </si>
  <si>
    <t>SÉRGIO HENRIQUE KLAUMANN</t>
  </si>
  <si>
    <t>RIO NEGRINHO</t>
  </si>
  <si>
    <t>SUZUKI/J TOLEDO/SEKA/MR PRO/M3/ASW</t>
  </si>
  <si>
    <t>KLAUS SCHROEDER</t>
  </si>
  <si>
    <t>JOINVILLE</t>
  </si>
  <si>
    <t>GUSTVAO PAULI</t>
  </si>
  <si>
    <t>SÃO BENTO DO SUL</t>
  </si>
  <si>
    <t>PAULI REPRESENTAÇÕES / GK ABRASIVO</t>
  </si>
  <si>
    <t>LUIS CARLOS WEISS</t>
  </si>
  <si>
    <t>ARTES INDUSTRIAIS</t>
  </si>
  <si>
    <t>VALMOR GONÇALVES</t>
  </si>
  <si>
    <t>AGROLANDIA</t>
  </si>
  <si>
    <t>MILAO TUR AGENCIA DE VIAGENS</t>
  </si>
  <si>
    <t>VILMAR SOZO</t>
  </si>
  <si>
    <t>SÃO CRISTOVÃO DO SUL</t>
  </si>
  <si>
    <t>TRANSPORTES SOZO</t>
  </si>
  <si>
    <t>MÁRCIO MARINHO MASSANEIRO</t>
  </si>
  <si>
    <t>BLUMENAU</t>
  </si>
  <si>
    <t>WWW.MCR.COM.BR</t>
  </si>
  <si>
    <t>DESC</t>
  </si>
  <si>
    <t>01 Maio</t>
  </si>
  <si>
    <t>EDUARDO GLADMIR DRANKA FILHO</t>
  </si>
  <si>
    <t>TRANS EDUARDO/NOSSO POSTO</t>
  </si>
  <si>
    <t>ELADIO ROHDEN</t>
  </si>
  <si>
    <t>H PARTS/HUSQVARNA/RRP/MCR/ELEVAMAIS</t>
  </si>
  <si>
    <t>DENIS LUTKE</t>
  </si>
  <si>
    <t>GILIUAN WERMUTH</t>
  </si>
  <si>
    <t>DESPACHANTE GILBERTO</t>
  </si>
  <si>
    <t>LUCIANO GOMES</t>
  </si>
  <si>
    <t>LUIS ALVES</t>
  </si>
  <si>
    <t>LG INDUSTRIA QUIMICA / JP RACING</t>
  </si>
  <si>
    <t>RAFAEL GAERTNER</t>
  </si>
  <si>
    <t>IBIRAMA</t>
  </si>
  <si>
    <t>TRAIL CLUB IBIRAMA / CHARLES MOTOS</t>
  </si>
  <si>
    <t>RAPHAEL BONET MOZENA</t>
  </si>
  <si>
    <t>SANTA CECÍLIA</t>
  </si>
  <si>
    <t>JP RACING / MABI FARMA / RINALDI</t>
  </si>
  <si>
    <t>JEAN CLEVER KRAUS</t>
  </si>
  <si>
    <t>INSTALADORA KRAUS / MCR RACING</t>
  </si>
  <si>
    <t>SÉRGIO AUGUSTO KLAUMANN</t>
  </si>
  <si>
    <t xml:space="preserve">SUZUKI/J TOLEDO/SEKA/MR PRO/M3 </t>
  </si>
  <si>
    <t>JACKSON FEUBACK</t>
  </si>
  <si>
    <t>BIGUAÇU</t>
  </si>
  <si>
    <t>FURIOUS PNEUS / LUPLAST</t>
  </si>
  <si>
    <t xml:space="preserve">TOMAS SCHLUP </t>
  </si>
  <si>
    <t>PNEURAMA/MOV.SCHLUP/DALFOVO/JP/TIMBER WOLF</t>
  </si>
  <si>
    <t>DIMITRIS RUSEZYK JR</t>
  </si>
  <si>
    <t>NOSSO POSTO / SEKA / MCR</t>
  </si>
  <si>
    <t>JORGE SCHLICKMANN JUNIOR</t>
  </si>
  <si>
    <t>TUBARÃO</t>
  </si>
  <si>
    <t>COFRES BOPPRE</t>
  </si>
  <si>
    <t>ADENIR GILVANI DA VEIGA</t>
  </si>
  <si>
    <t>INDAIAL</t>
  </si>
  <si>
    <t>THOLOKO STREET BOYS</t>
  </si>
  <si>
    <t>ANTONIO GOMES JUNIOR</t>
  </si>
  <si>
    <t>LG INDUSTRIA QUIMICA</t>
  </si>
  <si>
    <t>LAURINDO ZATORSKI FILHO</t>
  </si>
  <si>
    <t>FLORIANOPOLIS</t>
  </si>
  <si>
    <t>AJL AR CONDICIONADO</t>
  </si>
  <si>
    <t>GERSON SÉRGIO KLAUMANN</t>
  </si>
  <si>
    <t>SUZUKI/J TOLEDO/SEKA/MR PRO/M3</t>
  </si>
  <si>
    <t>JOSE RICARDO DE CASTRO</t>
  </si>
  <si>
    <t>SÃO JOSE</t>
  </si>
  <si>
    <t>RICO MOTOS</t>
  </si>
  <si>
    <t>DOUGLAS ALAN SILVA</t>
  </si>
  <si>
    <t>PAPA TRILHA MOTOS / RICO MOTOS</t>
  </si>
  <si>
    <t>RENATO REHM</t>
  </si>
  <si>
    <t>MCR RACING</t>
  </si>
  <si>
    <t>CARLOS LOOS NETO</t>
  </si>
  <si>
    <t>RENATO JOSE DA SILVA</t>
  </si>
  <si>
    <t>GASPAR</t>
  </si>
  <si>
    <t>MOTO CLUBE DE GASPAR</t>
  </si>
  <si>
    <t>MARICELIO FRANCISCO KONS</t>
  </si>
  <si>
    <t>BIGUACU</t>
  </si>
  <si>
    <t>JK ARTEFATOS DE CIMENTO</t>
  </si>
  <si>
    <t>ADELIRIO SAVIO MACHADO</t>
  </si>
  <si>
    <t>MALTA / OS COBRAS</t>
  </si>
  <si>
    <t>ANTONINHO BERGAMIN</t>
  </si>
  <si>
    <t>MODAS TAITI</t>
  </si>
  <si>
    <t>RALF SCHUMANN</t>
  </si>
  <si>
    <t>BY BIKE REPRESENTAÇÕES</t>
  </si>
  <si>
    <t>ELIGIO JOSE SCHMIDT</t>
  </si>
  <si>
    <t>ELETROMAR / RICO MOTOS / LUPLAST</t>
  </si>
  <si>
    <t>JACKSON ROLANDO LEHN</t>
  </si>
  <si>
    <t>HGF ADVENTURE</t>
  </si>
  <si>
    <t>ED CARLOS DA CUNHA</t>
  </si>
  <si>
    <t>HUMBERTO FERNANDO SANTIAGO</t>
  </si>
  <si>
    <t>ELETRICSAN</t>
  </si>
  <si>
    <t>CLEONISIO LUIS HESMANN</t>
  </si>
  <si>
    <t>ACIMATEC / FG MOTOS</t>
  </si>
  <si>
    <t>HENRY STAROSTA</t>
  </si>
  <si>
    <t>HS IRON DESIGN</t>
  </si>
  <si>
    <t>CICERO SUZIN</t>
  </si>
  <si>
    <t>CAÇADOR</t>
  </si>
  <si>
    <t>SAPATARIA SUZIN</t>
  </si>
  <si>
    <t>CHARLES VOIGT</t>
  </si>
  <si>
    <t>FRAYO RACING</t>
  </si>
  <si>
    <t>CLAUDIMIR PZSCHEIDT</t>
  </si>
  <si>
    <t>TELETRONICA</t>
  </si>
  <si>
    <t>ANTONIO TESSARO</t>
  </si>
  <si>
    <t>PALHOÇA</t>
  </si>
  <si>
    <t>LUMITEX</t>
  </si>
  <si>
    <t>RENATO DA SILVA MEDEIROS</t>
  </si>
  <si>
    <t>METAL PRISS</t>
  </si>
  <si>
    <t>EMERSON DA SILVA</t>
  </si>
  <si>
    <t>ELETRICA LUMITEC</t>
  </si>
  <si>
    <t>MAICON MOTTA</t>
  </si>
  <si>
    <t>BRUSQUE</t>
  </si>
  <si>
    <t>TECNOBRISA / VELHO OESTE BAR</t>
  </si>
  <si>
    <t>SERGIO CIAMPOLINI</t>
  </si>
  <si>
    <t>SUPEMERCADO CHICO / PAPA TRILHA MOTOS</t>
  </si>
  <si>
    <t>CARLOS OLSEN</t>
  </si>
  <si>
    <t>KRANTEC</t>
  </si>
  <si>
    <t>ROGÉRIO JUNIOR CENI ALVES</t>
  </si>
  <si>
    <t>CAMPOS NOVOS</t>
  </si>
  <si>
    <t>RONDINEY BATISTA</t>
  </si>
  <si>
    <t>KIKI XODO MODA INFANTIL</t>
  </si>
  <si>
    <t>MAICHEL LUIS BEBER</t>
  </si>
  <si>
    <t>CAPINZAL</t>
  </si>
  <si>
    <t xml:space="preserve">ELETRONICA BEBER </t>
  </si>
  <si>
    <t xml:space="preserve">IVONEI FANTONI </t>
  </si>
  <si>
    <t>MOTO CLUBE DE GASPAR/AREIAS FANTONI</t>
  </si>
  <si>
    <t>LORIVAL KRAUSS JUNIOR</t>
  </si>
  <si>
    <t>ANDREY ALEXANDRE SILVEIRA</t>
  </si>
  <si>
    <t>SUPEMERCADO CHICO/GATORADE/ADES</t>
  </si>
  <si>
    <t>EDSON DADA</t>
  </si>
  <si>
    <t xml:space="preserve">TECNOBRISA  </t>
  </si>
  <si>
    <t>FABIO PIAZZA</t>
  </si>
  <si>
    <t>MECANICA PIAZZA</t>
  </si>
  <si>
    <t xml:space="preserve">FABIANO CENI ALVES </t>
  </si>
  <si>
    <t>PESTANA MOVEIS / POWER SOUND</t>
  </si>
  <si>
    <t>AMARILDO PEREIRA</t>
  </si>
  <si>
    <t>TOK TOK MOTOS</t>
  </si>
  <si>
    <t>RENE ALAIN BECKER</t>
  </si>
  <si>
    <t>BECKER CONFECCOES / RENATO MOTOS</t>
  </si>
  <si>
    <t>JULIANO SIMON LANZNASTER</t>
  </si>
  <si>
    <t>ZECA ACESSORIOS</t>
  </si>
  <si>
    <t>MARCOS BRORING</t>
  </si>
  <si>
    <t>PALHOCA</t>
  </si>
  <si>
    <t>GRANOMEL</t>
  </si>
  <si>
    <t>RANGEL PINHEIRO</t>
  </si>
  <si>
    <t>RENATO BAHNUIUK</t>
  </si>
  <si>
    <t>QUINTINO RESIDUOS TEXTEIS</t>
  </si>
  <si>
    <t>ADENILSON SOARES</t>
  </si>
  <si>
    <t>FORTALEZA AUTOMOVEIS / BV FINANCEIRA</t>
  </si>
  <si>
    <t>GILMAR MENEGHELLI</t>
  </si>
  <si>
    <t>BAR E RES. MENEGHELLI</t>
  </si>
  <si>
    <t>EDSON STORRER</t>
  </si>
  <si>
    <t>STORRER MAQUINAS</t>
  </si>
  <si>
    <t>ITAMAR RODESKI</t>
  </si>
  <si>
    <t>CENTER MOTOS</t>
  </si>
  <si>
    <t>ADRIANO ROBERTO COELHO</t>
  </si>
  <si>
    <t>FRAIBURGO</t>
  </si>
  <si>
    <t>CLOVIS HESSMANN</t>
  </si>
  <si>
    <t>DENTEC</t>
  </si>
  <si>
    <t>CAMPEONATO POR EQUIPES</t>
  </si>
  <si>
    <t>EQUPE</t>
  </si>
  <si>
    <t>THOLOKO OF MCR</t>
  </si>
  <si>
    <t>CAPITÃO</t>
  </si>
  <si>
    <t>A</t>
  </si>
  <si>
    <t>B</t>
  </si>
  <si>
    <t>C</t>
  </si>
  <si>
    <t>G</t>
  </si>
  <si>
    <t>200 PRO</t>
  </si>
  <si>
    <t>E</t>
  </si>
  <si>
    <t>ANJOS DA TRILHA</t>
  </si>
  <si>
    <t>F</t>
  </si>
  <si>
    <t>OS MOSQUETEIROS</t>
  </si>
  <si>
    <t>PICA PAU</t>
  </si>
  <si>
    <t>D</t>
  </si>
  <si>
    <t>SEKA LUPLAST ( OS PIA)</t>
  </si>
  <si>
    <t>O OPA E OS NENE</t>
  </si>
  <si>
    <t>JOIBIRAMA</t>
  </si>
  <si>
    <t>FRENISTIRA</t>
  </si>
  <si>
    <t>CAMPEONATO POR EQUIPES - RESUMO</t>
  </si>
  <si>
    <t>Pos</t>
  </si>
  <si>
    <t>Capitão</t>
  </si>
  <si>
    <t>Cat</t>
  </si>
  <si>
    <t>SERGIO HENRIQUE KLAUMANN</t>
  </si>
  <si>
    <t>SERGIO AUGUSTO KLAUMANN</t>
  </si>
  <si>
    <t>JACKSON FEUBAK</t>
  </si>
  <si>
    <t>FURIOUS PNEUS/LUPLAST</t>
  </si>
  <si>
    <t>TOMAS SCHLUP</t>
  </si>
  <si>
    <t>PNEURAMA/MOV.SCHLUP/DALFOVO/JP/TIMB</t>
  </si>
  <si>
    <t>EDUARDO GLADIMIR DRANKA FILHO</t>
  </si>
  <si>
    <t>SAO BENTO DO SUL</t>
  </si>
  <si>
    <t>GUSTAVO PAULI</t>
  </si>
  <si>
    <t>PAULI REPRESENTACOES / GK ABRASIVOS</t>
  </si>
  <si>
    <t>GERSON SERGIO KLAUMANN</t>
  </si>
  <si>
    <t>DIMITRIS A. RUSEZYK JR</t>
  </si>
  <si>
    <t>JORGE SCHLICKMANN JR</t>
  </si>
  <si>
    <t>TUBARAO</t>
  </si>
  <si>
    <t>SAO JOSE</t>
  </si>
  <si>
    <t>LUIZ CARLOS WEISS</t>
  </si>
  <si>
    <t>VALMOR GONCALVES</t>
  </si>
  <si>
    <t>GIULIAN WERMUTH</t>
  </si>
  <si>
    <t>IVONEI FANTONI</t>
  </si>
  <si>
    <t>CLASSIFICAÇÃO GERAL</t>
  </si>
  <si>
    <t xml:space="preserve">IVO CANI FILHO </t>
  </si>
  <si>
    <t>RIO DO SUL</t>
  </si>
  <si>
    <t>CAVILHA MAT. DE CONSTRUÇÃO</t>
  </si>
  <si>
    <t>CESAR AUGUSTO GALEGO</t>
  </si>
  <si>
    <t>CENTRAL LAVACAR</t>
  </si>
  <si>
    <t xml:space="preserve">AMILTON DELUVINO </t>
  </si>
  <si>
    <t>JUAREZ BARBOSA</t>
  </si>
  <si>
    <t>MOTEL 3 CHALET / POWER MOTOS / JP RACING</t>
  </si>
  <si>
    <t>INGO GIELOW JUNIOR</t>
  </si>
  <si>
    <t>BALNEARIO CAMBORIU</t>
  </si>
  <si>
    <t>JUNIOR AUDIO CAR / BOX 22</t>
  </si>
  <si>
    <t>JULIANO OLINGER</t>
  </si>
  <si>
    <t>TIJUCAS</t>
  </si>
  <si>
    <t>DAKAR MOTOS E AUTOMOVEIS</t>
  </si>
  <si>
    <t>CHARLES BAUER</t>
  </si>
  <si>
    <t>ITAPEMA</t>
  </si>
  <si>
    <t>PANIFICADORA BAUER / BOX 22</t>
  </si>
  <si>
    <t>JACSON PROBST</t>
  </si>
  <si>
    <t>JP RACING/MEGA BYTE/IMS/RINALDI/HGF</t>
  </si>
  <si>
    <t>HUMBERTO CADORI FILHO</t>
  </si>
  <si>
    <t>CADORI PEÇAS E SERVICOS</t>
  </si>
  <si>
    <t>EDGARD JOAQUIM DE OLIVEIRA JR</t>
  </si>
  <si>
    <t>WELLINGTON RODRIGUES</t>
  </si>
  <si>
    <t xml:space="preserve">TONINHO AUTO PEÇAS </t>
  </si>
  <si>
    <t>EDUARDO KINAS</t>
  </si>
  <si>
    <t>GUILHERME GASPAR CASCAES</t>
  </si>
  <si>
    <t>CASCAES REFRIGERAÇÃO</t>
  </si>
  <si>
    <t>FERNANDO ALOISIO CARREIRRAO</t>
  </si>
  <si>
    <t>BLUINJET</t>
  </si>
  <si>
    <t xml:space="preserve">ROBERTO BABI JORGE </t>
  </si>
  <si>
    <t>FARMACIA JADER / TSV TRANSPORTES</t>
  </si>
  <si>
    <t>MILTON ZANGHELINI RUCKL</t>
  </si>
  <si>
    <t>SHOPPING RUCKL / NOSSO POSTO</t>
  </si>
  <si>
    <t xml:space="preserve">VILSON PEZZINI </t>
  </si>
  <si>
    <t>ITAJAI</t>
  </si>
  <si>
    <t>POSTO STORIL / COM. DE BANANAS PEZZINI</t>
  </si>
  <si>
    <t>MARCIO ADAMI</t>
  </si>
  <si>
    <t>BENETEX / ZEN MOTOS</t>
  </si>
  <si>
    <t>EDER SILVEIRA MARCONDES</t>
  </si>
  <si>
    <t>RETRANS / GRILLO MOTO/MITAS/JP RACING</t>
  </si>
  <si>
    <t>ARNO ECHHER</t>
  </si>
  <si>
    <t>ARNO AUTOMOVEIS</t>
  </si>
  <si>
    <t>ALCIDES DA SILVA</t>
  </si>
  <si>
    <t>MCR RACING / AC MOTOS</t>
  </si>
  <si>
    <t>HUMBERTO CADORI</t>
  </si>
  <si>
    <t>CADORI PECAS E SERVICOS</t>
  </si>
  <si>
    <t>CARLOS ADALBERTO FARIA JUNIOR</t>
  </si>
  <si>
    <t>TRIP TUR / MCR RACING</t>
  </si>
  <si>
    <t>EDUARDO FANTONI</t>
  </si>
  <si>
    <t>CONFECCOES FANTONI</t>
  </si>
  <si>
    <t>PAULO ROBERTO DE OLIVEIRA</t>
  </si>
  <si>
    <t>JR COM E REPRES</t>
  </si>
  <si>
    <t>IVAN CESAR SARDAGNA</t>
  </si>
  <si>
    <t>IVAN MOTOS/RIFFEL/ZEQUINHA/THOLOKKO</t>
  </si>
  <si>
    <t>GIOVANI LOBO</t>
  </si>
  <si>
    <t>MB TANQUES/CMTS COM. DE MAQUINAS/PEDRO LOBO</t>
  </si>
  <si>
    <t>LORENZO P.DE SOUZA SANTANGELO</t>
  </si>
  <si>
    <t>CLINICA ODONTOLOGICA TITANIO</t>
  </si>
  <si>
    <t>EDSON MARCELO BEUTING</t>
  </si>
  <si>
    <t>LYON ALIMENTOS</t>
  </si>
  <si>
    <t>JOAO CARLOS OLINGER</t>
  </si>
  <si>
    <t>PORTOBELO SHOP</t>
  </si>
  <si>
    <t>CLAUDIO GESSER</t>
  </si>
  <si>
    <t>ANTONIO CARLOS</t>
  </si>
  <si>
    <t>COZINHA FACIL</t>
  </si>
  <si>
    <t>JOSE HENRIQUE ANDRADE</t>
  </si>
  <si>
    <t>SUP. ANDRADE</t>
  </si>
  <si>
    <t>JOSE ANTONIO CHAPIEWSKY</t>
  </si>
  <si>
    <t>ARTE MOVEIS / RUDNICK</t>
  </si>
  <si>
    <t>CARLOS ARTUR FROLICH</t>
  </si>
  <si>
    <t>GUARAMIMRIM</t>
  </si>
  <si>
    <t>RECANTO ADRIMAR</t>
  </si>
  <si>
    <t>MOACIR SANTANA</t>
  </si>
  <si>
    <t>LAÉRCIO BECKER</t>
  </si>
  <si>
    <t>TIAGO GROSSL</t>
  </si>
  <si>
    <t>FRANGOS GROSSL</t>
  </si>
  <si>
    <t>JOAO LUIS COELHO</t>
  </si>
  <si>
    <t>LIA LU</t>
  </si>
  <si>
    <t>DANILO LUIS BONA</t>
  </si>
  <si>
    <t>USITECK TERRAPLANAGEM</t>
  </si>
  <si>
    <t>JONAS FURLANETO</t>
  </si>
  <si>
    <t>MELIE MOVEIS</t>
  </si>
  <si>
    <t>SIDNEI HAROLDO LIEBL</t>
  </si>
  <si>
    <t>FASISA</t>
  </si>
  <si>
    <t>BRUNO FRANCISCO MUEHLBAUER</t>
  </si>
  <si>
    <t>JBM MAQUINAS</t>
  </si>
  <si>
    <t>MARIO CESAR COELHO</t>
  </si>
  <si>
    <t>HIDRO MEL/ZEN MOTOS / NECO PREPARAÇÕES</t>
  </si>
  <si>
    <t>RICARDO AFFONSO KEIL</t>
  </si>
  <si>
    <t>CABO MOTOS</t>
  </si>
  <si>
    <t>JOSE CARLOS NEPPEL</t>
  </si>
  <si>
    <t>VALDIR RODRIGUES JUNIOR</t>
  </si>
  <si>
    <t>RAFAEL ZUCHI</t>
  </si>
  <si>
    <t>CARA METADA CONFECCOES</t>
  </si>
  <si>
    <t>CARLOS CESAR KRUMM</t>
  </si>
  <si>
    <t>IBIRAM</t>
  </si>
  <si>
    <t>FRIGORIFICO KRUMM</t>
  </si>
  <si>
    <t>EDGARD JOAQUIM DE OLIVEIRA JUNIOR</t>
  </si>
  <si>
    <t>SUL EXPRESS/SUL CARGO / MCR RACING</t>
  </si>
  <si>
    <t>SUL EXPRESS / SULCARGO / MCR RACING</t>
  </si>
  <si>
    <t>TRANS EDUARDO / NOSSO POSTO / MCR</t>
  </si>
  <si>
    <t>TOK TOK MOTOS / MCR</t>
  </si>
  <si>
    <t>ELECTRISAN</t>
  </si>
  <si>
    <t>CLEONISIO LUIS HESAMNN</t>
  </si>
  <si>
    <t>SUPERMERCADO CHICO / PAPA TRILHA MOTOS</t>
  </si>
  <si>
    <t>IVO CANI FILHO</t>
  </si>
  <si>
    <t xml:space="preserve">RIO DO SUL </t>
  </si>
  <si>
    <t>DU BOLSO</t>
  </si>
  <si>
    <t xml:space="preserve"> </t>
  </si>
  <si>
    <t>DONDINEY BATISTA</t>
  </si>
  <si>
    <t>MOTO CLUBE DE GASPAR / AREIAS FANTONI</t>
  </si>
  <si>
    <t>SUZUKI/J TOLEDO/SEKA/MR PRO/M3/MCR</t>
  </si>
  <si>
    <t>NOSSO POSTO / SEKA</t>
  </si>
  <si>
    <t>THOMAS SCHLUP</t>
  </si>
  <si>
    <t>TRAIL CLUB DE IBIRAMA / CHARLES MOTOS</t>
  </si>
  <si>
    <t>ELIGIO JOSE SCHMITT</t>
  </si>
  <si>
    <t>VILSON PEZZINI</t>
  </si>
  <si>
    <t>LAERCIO BECKER</t>
  </si>
  <si>
    <t>ALEXANDRE DA SILVA</t>
  </si>
  <si>
    <t>JUNIOR SCHLICKMANN</t>
  </si>
  <si>
    <t>SÃO LUDGERO</t>
  </si>
  <si>
    <t>WOLF RACING / ASW / SCOTT</t>
  </si>
  <si>
    <t>MARCOS YOSHIRO HIRAGAMI</t>
  </si>
  <si>
    <t>SÃO JOAQUIM</t>
  </si>
  <si>
    <t>HIRGAMI</t>
  </si>
  <si>
    <t>DARIO TOMAZZELI NETO</t>
  </si>
  <si>
    <t>MCR</t>
  </si>
  <si>
    <t>SALÉSIO DE SOUZA</t>
  </si>
  <si>
    <t>PICA PAU / CONTHAMINA</t>
  </si>
  <si>
    <t>OSVANI LUIS CAMPESTRINI</t>
  </si>
  <si>
    <t>DUCAR AUTO PARTS</t>
  </si>
  <si>
    <t>THOLOKKO / JP RACING / AS ACESSORIOS</t>
  </si>
  <si>
    <t xml:space="preserve">PRESIDENTE GETULIO </t>
  </si>
  <si>
    <t>JP RACING / MEGA BYTE / IMS / RINALDI / HGF</t>
  </si>
  <si>
    <t>BRUNO FRANCISCO MUHELBAUER</t>
  </si>
  <si>
    <t>POSTO ESTORIL / COM. BANANAS PEZINI</t>
  </si>
  <si>
    <t>SUL EXPRESS / SUL CARGO / MCR RACING</t>
  </si>
  <si>
    <t>JR COM. E REP.</t>
  </si>
  <si>
    <t>MILAO TUR VIAGENS E TURISMO</t>
  </si>
  <si>
    <t>CASCAES REFRIGERACAO</t>
  </si>
  <si>
    <t>RETRANS / GRILLO MOTOS / MITAS / JP RACING</t>
  </si>
  <si>
    <t>HIDRO MEL / ZEN MOTOS / NECO PREPARACOES</t>
  </si>
  <si>
    <t>MILAO TUR AGENCIA DE TURISMO</t>
  </si>
  <si>
    <t>SANTA CECILIA</t>
  </si>
  <si>
    <t>JP RACING / MABIFARMA / MEGABYTE</t>
  </si>
  <si>
    <t>JP RACING / MEGA BYTE / MABIFARMA</t>
  </si>
  <si>
    <t>EVERSON LUCIANO SILVA</t>
  </si>
  <si>
    <t>SUL CATARINENSE / HGF</t>
  </si>
  <si>
    <t>JOAO JACOB DE ANDRADE</t>
  </si>
  <si>
    <t>MERCOCENTRO</t>
  </si>
  <si>
    <t>CARA METADE CONFECCOES</t>
  </si>
  <si>
    <t>LUCIANO LUIS FARIAS</t>
  </si>
  <si>
    <t>LUCIANO LAMINAS</t>
  </si>
  <si>
    <t>PIOR</t>
  </si>
  <si>
    <t>MARCIANO ALEXANDRE DOS SANTOS</t>
  </si>
  <si>
    <t>LUCIANO LAMINAS / EXTREME MOTOSHOP</t>
  </si>
  <si>
    <t>PAPATRILHA MOTOS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</si>
</sst>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&quot;\ #,##0_);\(&quot;R$&quot;\ #,##0\)"/>
    <numFmt numFmtId="171" formatCode="&quot;R$&quot;\ #,##0_);[Red]\(&quot;R$&quot;\ #,##0\)"/>
    <numFmt numFmtId="172" formatCode="&quot;R$&quot;\ #,##0.00_);\(&quot;R$&quot;\ #,##0.00\)"/>
    <numFmt numFmtId="173" formatCode="&quot;R$&quot;\ #,##0.00_);[Red]\(&quot;R$&quot;\ #,##0.00\)"/>
    <numFmt numFmtId="174" formatCode="_(&quot;R$&quot;\ * #,##0_);_(&quot;R$&quot;\ * \(#,##0\);_(&quot;R$&quot;\ * &quot;-&quot;_);_(@_)"/>
    <numFmt numFmtId="175" formatCode="_(&quot;R$&quot;\ * #,##0.00_);_(&quot;R$&quot;\ * \(#,##0.00\);_(&quot;R$&quot;\ * &quot;-&quot;??_);_(@_)"/>
    <numFmt numFmtId="176" formatCode="0_);[Red]\(0\)"/>
    <numFmt numFmtId="177" formatCode="\(0\)"/>
    <numFmt numFmtId="178" formatCode="\(#\)"/>
    <numFmt numFmtId="179" formatCode="\(##\)"/>
    <numFmt numFmtId="180" formatCode="\(00\)"/>
    <numFmt numFmtId="181" formatCode="0.00_);[Red]\(0.00\)"/>
    <numFmt numFmtId="182" formatCode="dd/mm/yyyy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</numFmts>
  <fonts count="18">
    <font>
      <sz val="10"/>
      <name val="Arial"/>
      <family val="0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sz val="10"/>
      <color indexed="62"/>
      <name val="Arial"/>
      <family val="0"/>
    </font>
    <font>
      <sz val="8"/>
      <color indexed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24"/>
      <color indexed="8"/>
      <name val="Mystic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18"/>
      <color indexed="22"/>
      <name val="Bookman Old Style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6" fillId="2" borderId="3" xfId="0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/>
    </xf>
    <xf numFmtId="0" fontId="8" fillId="3" borderId="0" xfId="0" applyFont="1" applyFill="1" applyAlignment="1">
      <alignment horizontal="center"/>
    </xf>
    <xf numFmtId="0" fontId="7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4" fillId="3" borderId="0" xfId="0" applyFont="1" applyFill="1" applyAlignment="1">
      <alignment/>
    </xf>
    <xf numFmtId="0" fontId="16" fillId="3" borderId="0" xfId="0" applyFont="1" applyFill="1" applyAlignment="1">
      <alignment/>
    </xf>
    <xf numFmtId="177" fontId="0" fillId="3" borderId="0" xfId="0" applyNumberFormat="1" applyFont="1" applyFill="1" applyAlignment="1">
      <alignment horizontal="center"/>
    </xf>
    <xf numFmtId="177" fontId="1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15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6" fillId="2" borderId="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" fillId="3" borderId="0" xfId="0" applyFont="1" applyFill="1" applyAlignment="1">
      <alignment/>
    </xf>
    <xf numFmtId="0" fontId="8" fillId="3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8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/>
    </xf>
    <xf numFmtId="0" fontId="6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/>
    </xf>
    <xf numFmtId="0" fontId="5" fillId="3" borderId="4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1" fillId="4" borderId="18" xfId="0" applyFont="1" applyFill="1" applyBorder="1" applyAlignment="1">
      <alignment/>
    </xf>
    <xf numFmtId="0" fontId="6" fillId="4" borderId="16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/>
    </xf>
    <xf numFmtId="0" fontId="5" fillId="4" borderId="20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5" fillId="3" borderId="0" xfId="0" applyFont="1" applyFill="1" applyAlignment="1">
      <alignment/>
    </xf>
    <xf numFmtId="0" fontId="6" fillId="3" borderId="0" xfId="0" applyFont="1" applyFill="1" applyBorder="1" applyAlignment="1">
      <alignment horizontal="center"/>
    </xf>
    <xf numFmtId="16" fontId="8" fillId="3" borderId="0" xfId="0" applyNumberFormat="1" applyFont="1" applyFill="1" applyAlignment="1">
      <alignment/>
    </xf>
    <xf numFmtId="49" fontId="7" fillId="3" borderId="0" xfId="0" applyNumberFormat="1" applyFont="1" applyFill="1" applyAlignment="1">
      <alignment/>
    </xf>
    <xf numFmtId="0" fontId="7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left"/>
    </xf>
    <xf numFmtId="0" fontId="8" fillId="3" borderId="22" xfId="0" applyFont="1" applyFill="1" applyBorder="1" applyAlignment="1">
      <alignment horizontal="left"/>
    </xf>
    <xf numFmtId="0" fontId="8" fillId="3" borderId="23" xfId="0" applyFont="1" applyFill="1" applyBorder="1" applyAlignment="1">
      <alignment horizontal="left"/>
    </xf>
    <xf numFmtId="0" fontId="8" fillId="3" borderId="24" xfId="0" applyFont="1" applyFill="1" applyBorder="1" applyAlignment="1">
      <alignment horizontal="left"/>
    </xf>
    <xf numFmtId="0" fontId="7" fillId="3" borderId="16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/>
    </xf>
    <xf numFmtId="0" fontId="5" fillId="3" borderId="25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7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2" fillId="3" borderId="0" xfId="0" applyFont="1" applyFill="1" applyBorder="1" applyAlignment="1">
      <alignment/>
    </xf>
    <xf numFmtId="0" fontId="2" fillId="3" borderId="0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left"/>
    </xf>
    <xf numFmtId="0" fontId="8" fillId="3" borderId="25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7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177" fontId="5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/>
    </xf>
    <xf numFmtId="0" fontId="10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5" fillId="3" borderId="0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/>
    </xf>
    <xf numFmtId="0" fontId="5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21" fontId="1" fillId="0" borderId="4" xfId="0" applyNumberFormat="1" applyFont="1" applyBorder="1" applyAlignment="1">
      <alignment/>
    </xf>
    <xf numFmtId="0" fontId="5" fillId="3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/>
    </xf>
    <xf numFmtId="0" fontId="8" fillId="2" borderId="19" xfId="0" applyFont="1" applyFill="1" applyBorder="1" applyAlignment="1">
      <alignment horizontal="left"/>
    </xf>
    <xf numFmtId="0" fontId="8" fillId="3" borderId="8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8" fillId="2" borderId="2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0" fillId="0" borderId="22" xfId="0" applyBorder="1" applyAlignment="1">
      <alignment/>
    </xf>
  </cellXfs>
  <cellStyles count="8">
    <cellStyle name="Normal" xfId="0"/>
    <cellStyle name="Hyperlink" xfId="15"/>
    <cellStyle name="Hyperlink seguido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9525</xdr:rowOff>
    </xdr:from>
    <xdr:to>
      <xdr:col>11</xdr:col>
      <xdr:colOff>66675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9525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44</xdr:row>
      <xdr:rowOff>9525</xdr:rowOff>
    </xdr:from>
    <xdr:to>
      <xdr:col>11</xdr:col>
      <xdr:colOff>66675</xdr:colOff>
      <xdr:row>48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7267575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80</xdr:row>
      <xdr:rowOff>9525</xdr:rowOff>
    </xdr:from>
    <xdr:to>
      <xdr:col>11</xdr:col>
      <xdr:colOff>66675</xdr:colOff>
      <xdr:row>84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13230225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126</xdr:row>
      <xdr:rowOff>9525</xdr:rowOff>
    </xdr:from>
    <xdr:to>
      <xdr:col>11</xdr:col>
      <xdr:colOff>66675</xdr:colOff>
      <xdr:row>130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2080260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172</xdr:row>
      <xdr:rowOff>9525</xdr:rowOff>
    </xdr:from>
    <xdr:to>
      <xdr:col>11</xdr:col>
      <xdr:colOff>66675</xdr:colOff>
      <xdr:row>176</xdr:row>
      <xdr:rowOff>133350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2838450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203</xdr:row>
      <xdr:rowOff>9525</xdr:rowOff>
    </xdr:from>
    <xdr:to>
      <xdr:col>11</xdr:col>
      <xdr:colOff>66675</xdr:colOff>
      <xdr:row>207</xdr:row>
      <xdr:rowOff>133350</xdr:rowOff>
    </xdr:to>
    <xdr:pic>
      <xdr:nvPicPr>
        <xdr:cNvPr id="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33537525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249</xdr:row>
      <xdr:rowOff>9525</xdr:rowOff>
    </xdr:from>
    <xdr:to>
      <xdr:col>11</xdr:col>
      <xdr:colOff>66675</xdr:colOff>
      <xdr:row>253</xdr:row>
      <xdr:rowOff>133350</xdr:rowOff>
    </xdr:to>
    <xdr:pic>
      <xdr:nvPicPr>
        <xdr:cNvPr id="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1119425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9525</xdr:rowOff>
    </xdr:from>
    <xdr:to>
      <xdr:col>12</xdr:col>
      <xdr:colOff>66675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9525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47</xdr:row>
      <xdr:rowOff>9525</xdr:rowOff>
    </xdr:from>
    <xdr:to>
      <xdr:col>12</xdr:col>
      <xdr:colOff>66675</xdr:colOff>
      <xdr:row>51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7553325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94</xdr:row>
      <xdr:rowOff>95250</xdr:rowOff>
    </xdr:from>
    <xdr:to>
      <xdr:col>12</xdr:col>
      <xdr:colOff>85725</xdr:colOff>
      <xdr:row>99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5154275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9525</xdr:rowOff>
    </xdr:from>
    <xdr:to>
      <xdr:col>12</xdr:col>
      <xdr:colOff>66675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9525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4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3.28125" style="9" customWidth="1"/>
    <col min="2" max="2" width="6.00390625" style="21" customWidth="1"/>
    <col min="3" max="3" width="28.57421875" style="9" customWidth="1"/>
    <col min="4" max="4" width="18.7109375" style="9" customWidth="1"/>
    <col min="5" max="5" width="38.57421875" style="9" customWidth="1"/>
    <col min="6" max="8" width="4.7109375" style="16" customWidth="1"/>
    <col min="9" max="13" width="4.7109375" style="9" customWidth="1"/>
    <col min="14" max="14" width="9.00390625" style="9" customWidth="1"/>
    <col min="15" max="15" width="6.8515625" style="9" customWidth="1"/>
    <col min="16" max="16" width="9.00390625" style="22" customWidth="1"/>
    <col min="17" max="16384" width="9.140625" style="9" customWidth="1"/>
  </cols>
  <sheetData>
    <row r="1" spans="1:16" ht="12.75">
      <c r="A1" s="10"/>
      <c r="B1" s="11"/>
      <c r="C1" s="12"/>
      <c r="D1" s="13" t="s">
        <v>0</v>
      </c>
      <c r="E1" s="14"/>
      <c r="F1" s="15"/>
      <c r="I1" s="17"/>
      <c r="J1" s="17"/>
      <c r="K1" s="17"/>
      <c r="L1" s="17"/>
      <c r="M1" s="17"/>
      <c r="N1" s="17"/>
      <c r="O1" s="17"/>
      <c r="P1" s="18"/>
    </row>
    <row r="2" spans="1:16" ht="12.75">
      <c r="A2" s="10"/>
      <c r="B2" s="11"/>
      <c r="C2" s="12"/>
      <c r="D2" s="13" t="s">
        <v>11</v>
      </c>
      <c r="E2" s="14"/>
      <c r="F2" s="15"/>
      <c r="I2" s="17"/>
      <c r="J2" s="17"/>
      <c r="K2" s="17"/>
      <c r="L2" s="17"/>
      <c r="M2" s="17"/>
      <c r="N2" s="17"/>
      <c r="O2" s="17"/>
      <c r="P2" s="18"/>
    </row>
    <row r="3" spans="1:16" ht="12.75">
      <c r="A3" s="10"/>
      <c r="B3" s="11"/>
      <c r="C3" s="12"/>
      <c r="D3" s="12"/>
      <c r="E3" s="14"/>
      <c r="F3" s="15"/>
      <c r="G3" s="19"/>
      <c r="H3" s="20"/>
      <c r="I3" s="17"/>
      <c r="J3" s="17"/>
      <c r="K3" s="17"/>
      <c r="L3" s="17"/>
      <c r="M3" s="17"/>
      <c r="N3" s="17"/>
      <c r="O3" s="17"/>
      <c r="P3" s="18"/>
    </row>
    <row r="4" spans="1:16" ht="12.75">
      <c r="A4" s="10"/>
      <c r="B4" s="11"/>
      <c r="C4" s="12"/>
      <c r="D4" s="13" t="s">
        <v>18</v>
      </c>
      <c r="E4" s="14"/>
      <c r="F4" s="15"/>
      <c r="I4" s="17"/>
      <c r="J4" s="17"/>
      <c r="K4" s="17"/>
      <c r="L4" s="17"/>
      <c r="M4" s="17"/>
      <c r="N4" s="17"/>
      <c r="O4" s="17"/>
      <c r="P4" s="18"/>
    </row>
    <row r="5" ht="12.75"/>
    <row r="6" spans="1:16" ht="12.75">
      <c r="A6" s="10"/>
      <c r="B6" s="11"/>
      <c r="C6" s="23" t="s">
        <v>16</v>
      </c>
      <c r="D6" s="14"/>
      <c r="E6" s="14"/>
      <c r="F6" s="1" t="s">
        <v>13</v>
      </c>
      <c r="G6" s="1" t="s">
        <v>15</v>
      </c>
      <c r="H6" s="1" t="s">
        <v>17</v>
      </c>
      <c r="I6" s="1" t="s">
        <v>17</v>
      </c>
      <c r="J6" s="1" t="s">
        <v>10</v>
      </c>
      <c r="K6" s="1" t="s">
        <v>19</v>
      </c>
      <c r="L6" s="7" t="s">
        <v>1</v>
      </c>
      <c r="M6" s="7" t="s">
        <v>20</v>
      </c>
      <c r="N6" s="62"/>
      <c r="O6" s="62"/>
      <c r="P6" s="24"/>
    </row>
    <row r="7" spans="1:16" ht="12.75">
      <c r="A7" s="97" t="s">
        <v>2</v>
      </c>
      <c r="B7" s="98" t="s">
        <v>12</v>
      </c>
      <c r="C7" s="97" t="s">
        <v>3</v>
      </c>
      <c r="D7" s="97" t="s">
        <v>4</v>
      </c>
      <c r="E7" s="99" t="s">
        <v>5</v>
      </c>
      <c r="F7" s="3">
        <v>1</v>
      </c>
      <c r="G7" s="3">
        <v>2</v>
      </c>
      <c r="H7" s="3">
        <v>3</v>
      </c>
      <c r="I7" s="3">
        <v>4</v>
      </c>
      <c r="J7" s="3">
        <v>5</v>
      </c>
      <c r="K7" s="3">
        <v>6</v>
      </c>
      <c r="L7" s="3">
        <v>7</v>
      </c>
      <c r="M7" s="3">
        <v>8</v>
      </c>
      <c r="N7" s="30" t="s">
        <v>9</v>
      </c>
      <c r="O7" s="30" t="s">
        <v>393</v>
      </c>
      <c r="P7" s="30" t="s">
        <v>9</v>
      </c>
    </row>
    <row r="8" spans="1:16" ht="12.75">
      <c r="A8" s="77">
        <v>1</v>
      </c>
      <c r="B8" s="41">
        <v>7</v>
      </c>
      <c r="C8" s="42" t="s">
        <v>42</v>
      </c>
      <c r="D8" s="42" t="s">
        <v>43</v>
      </c>
      <c r="E8" s="42" t="s">
        <v>44</v>
      </c>
      <c r="F8" s="41">
        <v>25</v>
      </c>
      <c r="G8" s="41">
        <v>25</v>
      </c>
      <c r="H8" s="41">
        <v>25</v>
      </c>
      <c r="I8" s="43" t="s">
        <v>61</v>
      </c>
      <c r="J8" s="41">
        <v>25</v>
      </c>
      <c r="K8" s="41">
        <v>25</v>
      </c>
      <c r="L8" s="41">
        <v>25</v>
      </c>
      <c r="M8" s="41">
        <v>0</v>
      </c>
      <c r="N8" s="41">
        <f>SUM(F8:M8)</f>
        <v>150</v>
      </c>
      <c r="O8" s="41">
        <v>0</v>
      </c>
      <c r="P8" s="41">
        <f>N8-O8</f>
        <v>150</v>
      </c>
    </row>
    <row r="9" spans="1:16" ht="12.75">
      <c r="A9" s="77">
        <f>A8+1</f>
        <v>2</v>
      </c>
      <c r="B9" s="41">
        <v>11</v>
      </c>
      <c r="C9" s="42" t="s">
        <v>45</v>
      </c>
      <c r="D9" s="42" t="s">
        <v>46</v>
      </c>
      <c r="E9" s="42"/>
      <c r="F9" s="41">
        <v>20</v>
      </c>
      <c r="G9" s="41">
        <v>16</v>
      </c>
      <c r="H9" s="41">
        <v>20</v>
      </c>
      <c r="I9" s="41">
        <v>25</v>
      </c>
      <c r="J9" s="41">
        <v>20</v>
      </c>
      <c r="K9" s="43" t="s">
        <v>61</v>
      </c>
      <c r="L9" s="41">
        <v>16</v>
      </c>
      <c r="M9" s="41">
        <v>0</v>
      </c>
      <c r="N9" s="41">
        <f aca="true" t="shared" si="0" ref="N9:N30">SUM(F9:M9)</f>
        <v>117</v>
      </c>
      <c r="O9" s="41">
        <v>0</v>
      </c>
      <c r="P9" s="41">
        <f aca="true" t="shared" si="1" ref="P9:P30">N9-O9</f>
        <v>117</v>
      </c>
    </row>
    <row r="10" spans="1:16" ht="12.75">
      <c r="A10" s="77">
        <f aca="true" t="shared" si="2" ref="A10:A30">A9+1</f>
        <v>3</v>
      </c>
      <c r="B10" s="41">
        <v>3</v>
      </c>
      <c r="C10" s="42" t="s">
        <v>52</v>
      </c>
      <c r="D10" s="42" t="s">
        <v>53</v>
      </c>
      <c r="E10" s="42" t="s">
        <v>54</v>
      </c>
      <c r="F10" s="41">
        <v>11</v>
      </c>
      <c r="G10" s="41">
        <v>10</v>
      </c>
      <c r="H10" s="41">
        <v>13</v>
      </c>
      <c r="I10" s="41">
        <v>16</v>
      </c>
      <c r="J10" s="41">
        <v>16</v>
      </c>
      <c r="K10" s="41">
        <v>13</v>
      </c>
      <c r="L10" s="43" t="s">
        <v>61</v>
      </c>
      <c r="M10" s="41">
        <v>20</v>
      </c>
      <c r="N10" s="41">
        <f t="shared" si="0"/>
        <v>99</v>
      </c>
      <c r="O10" s="41">
        <f>G10</f>
        <v>10</v>
      </c>
      <c r="P10" s="41">
        <f t="shared" si="1"/>
        <v>89</v>
      </c>
    </row>
    <row r="11" spans="1:16" ht="12.75">
      <c r="A11" s="77">
        <f t="shared" si="2"/>
        <v>4</v>
      </c>
      <c r="B11" s="41">
        <v>30</v>
      </c>
      <c r="C11" s="42" t="s">
        <v>246</v>
      </c>
      <c r="D11" s="42" t="s">
        <v>241</v>
      </c>
      <c r="E11" s="42" t="s">
        <v>247</v>
      </c>
      <c r="F11" s="41">
        <v>0</v>
      </c>
      <c r="G11" s="41">
        <v>13</v>
      </c>
      <c r="H11" s="41">
        <v>7</v>
      </c>
      <c r="I11" s="41">
        <v>20</v>
      </c>
      <c r="J11" s="41">
        <v>10</v>
      </c>
      <c r="K11" s="41">
        <v>16</v>
      </c>
      <c r="L11" s="43" t="s">
        <v>61</v>
      </c>
      <c r="M11" s="41">
        <v>0</v>
      </c>
      <c r="N11" s="41">
        <f t="shared" si="0"/>
        <v>66</v>
      </c>
      <c r="O11" s="41">
        <v>0</v>
      </c>
      <c r="P11" s="41">
        <f t="shared" si="1"/>
        <v>66</v>
      </c>
    </row>
    <row r="12" spans="1:16" ht="12.75">
      <c r="A12" s="77">
        <f t="shared" si="2"/>
        <v>5</v>
      </c>
      <c r="B12" s="41">
        <v>50</v>
      </c>
      <c r="C12" s="42" t="s">
        <v>55</v>
      </c>
      <c r="D12" s="42" t="s">
        <v>56</v>
      </c>
      <c r="E12" s="42" t="s">
        <v>57</v>
      </c>
      <c r="F12" s="43" t="s">
        <v>61</v>
      </c>
      <c r="G12" s="41">
        <v>6</v>
      </c>
      <c r="H12" s="41">
        <v>11</v>
      </c>
      <c r="I12" s="41">
        <v>0</v>
      </c>
      <c r="J12" s="41">
        <v>9</v>
      </c>
      <c r="K12" s="41">
        <v>11</v>
      </c>
      <c r="L12" s="41">
        <v>0</v>
      </c>
      <c r="M12" s="41">
        <v>11</v>
      </c>
      <c r="N12" s="41">
        <f t="shared" si="0"/>
        <v>48</v>
      </c>
      <c r="O12" s="41">
        <v>0</v>
      </c>
      <c r="P12" s="41">
        <f t="shared" si="1"/>
        <v>48</v>
      </c>
    </row>
    <row r="13" spans="1:16" ht="12.75">
      <c r="A13" s="77">
        <f t="shared" si="2"/>
        <v>6</v>
      </c>
      <c r="B13" s="77">
        <v>31</v>
      </c>
      <c r="C13" s="78" t="s">
        <v>47</v>
      </c>
      <c r="D13" s="78" t="s">
        <v>48</v>
      </c>
      <c r="E13" s="78" t="s">
        <v>49</v>
      </c>
      <c r="F13" s="41">
        <v>16</v>
      </c>
      <c r="G13" s="41">
        <v>20</v>
      </c>
      <c r="H13" s="41">
        <v>0</v>
      </c>
      <c r="I13" s="43" t="s">
        <v>61</v>
      </c>
      <c r="J13" s="41">
        <v>0</v>
      </c>
      <c r="K13" s="41">
        <v>0</v>
      </c>
      <c r="L13" s="41">
        <v>0</v>
      </c>
      <c r="M13" s="41">
        <v>0</v>
      </c>
      <c r="N13" s="41">
        <f t="shared" si="0"/>
        <v>36</v>
      </c>
      <c r="O13" s="41">
        <v>0</v>
      </c>
      <c r="P13" s="41">
        <f t="shared" si="1"/>
        <v>36</v>
      </c>
    </row>
    <row r="14" spans="1:16" ht="12.75">
      <c r="A14" s="77">
        <f t="shared" si="2"/>
        <v>7</v>
      </c>
      <c r="B14" s="41">
        <v>28</v>
      </c>
      <c r="C14" s="42" t="s">
        <v>248</v>
      </c>
      <c r="D14" s="42" t="s">
        <v>249</v>
      </c>
      <c r="E14" s="42" t="s">
        <v>250</v>
      </c>
      <c r="F14" s="41">
        <v>0</v>
      </c>
      <c r="G14" s="43" t="s">
        <v>61</v>
      </c>
      <c r="H14" s="41">
        <v>8</v>
      </c>
      <c r="I14" s="41">
        <v>0</v>
      </c>
      <c r="J14" s="41">
        <v>6</v>
      </c>
      <c r="K14" s="41">
        <v>20</v>
      </c>
      <c r="L14" s="41">
        <v>0</v>
      </c>
      <c r="M14" s="41">
        <v>0</v>
      </c>
      <c r="N14" s="41">
        <f t="shared" si="0"/>
        <v>34</v>
      </c>
      <c r="O14" s="41">
        <v>0</v>
      </c>
      <c r="P14" s="41">
        <f t="shared" si="1"/>
        <v>34</v>
      </c>
    </row>
    <row r="15" spans="1:16" ht="12.75">
      <c r="A15" s="77">
        <f t="shared" si="2"/>
        <v>8</v>
      </c>
      <c r="B15" s="41">
        <v>39</v>
      </c>
      <c r="C15" s="42" t="s">
        <v>391</v>
      </c>
      <c r="D15" s="42" t="s">
        <v>104</v>
      </c>
      <c r="E15" s="42" t="s">
        <v>392</v>
      </c>
      <c r="F15" s="41">
        <v>0</v>
      </c>
      <c r="G15" s="41">
        <v>0</v>
      </c>
      <c r="H15" s="41">
        <v>0</v>
      </c>
      <c r="I15" s="41">
        <v>0</v>
      </c>
      <c r="J15" s="43" t="s">
        <v>61</v>
      </c>
      <c r="K15" s="41">
        <v>0</v>
      </c>
      <c r="L15" s="41">
        <v>0</v>
      </c>
      <c r="M15" s="41">
        <v>25</v>
      </c>
      <c r="N15" s="41">
        <f t="shared" si="0"/>
        <v>25</v>
      </c>
      <c r="O15" s="41">
        <v>0</v>
      </c>
      <c r="P15" s="41">
        <f t="shared" si="1"/>
        <v>25</v>
      </c>
    </row>
    <row r="16" spans="1:16" ht="12.75">
      <c r="A16" s="77">
        <f t="shared" si="2"/>
        <v>9</v>
      </c>
      <c r="B16" s="77">
        <v>21</v>
      </c>
      <c r="C16" s="78" t="s">
        <v>50</v>
      </c>
      <c r="D16" s="78" t="s">
        <v>48</v>
      </c>
      <c r="E16" s="78" t="s">
        <v>51</v>
      </c>
      <c r="F16" s="41">
        <v>13</v>
      </c>
      <c r="G16" s="41">
        <v>0</v>
      </c>
      <c r="H16" s="41">
        <v>0</v>
      </c>
      <c r="I16" s="43" t="s">
        <v>61</v>
      </c>
      <c r="J16" s="41">
        <v>11</v>
      </c>
      <c r="K16" s="41">
        <v>0</v>
      </c>
      <c r="L16" s="41">
        <v>0</v>
      </c>
      <c r="M16" s="41">
        <v>0</v>
      </c>
      <c r="N16" s="41">
        <f t="shared" si="0"/>
        <v>24</v>
      </c>
      <c r="O16" s="41">
        <v>0</v>
      </c>
      <c r="P16" s="41">
        <f t="shared" si="1"/>
        <v>24</v>
      </c>
    </row>
    <row r="17" spans="1:16" ht="12.75">
      <c r="A17" s="77">
        <f t="shared" si="2"/>
        <v>10</v>
      </c>
      <c r="B17" s="41">
        <v>57</v>
      </c>
      <c r="C17" s="42" t="s">
        <v>316</v>
      </c>
      <c r="D17" s="42" t="s">
        <v>149</v>
      </c>
      <c r="E17" s="42" t="s">
        <v>317</v>
      </c>
      <c r="F17" s="41">
        <v>0</v>
      </c>
      <c r="G17" s="43" t="s">
        <v>61</v>
      </c>
      <c r="H17" s="41">
        <v>10</v>
      </c>
      <c r="I17" s="41">
        <v>13</v>
      </c>
      <c r="J17" s="41">
        <v>0</v>
      </c>
      <c r="K17" s="41">
        <v>0</v>
      </c>
      <c r="L17" s="41">
        <v>0</v>
      </c>
      <c r="M17" s="41">
        <v>0</v>
      </c>
      <c r="N17" s="41">
        <f t="shared" si="0"/>
        <v>23</v>
      </c>
      <c r="O17" s="41">
        <v>0</v>
      </c>
      <c r="P17" s="41">
        <f t="shared" si="1"/>
        <v>23</v>
      </c>
    </row>
    <row r="18" spans="1:16" ht="12.75">
      <c r="A18" s="77">
        <f t="shared" si="2"/>
        <v>11</v>
      </c>
      <c r="B18" s="77">
        <v>96</v>
      </c>
      <c r="C18" s="78" t="s">
        <v>386</v>
      </c>
      <c r="D18" s="78" t="s">
        <v>99</v>
      </c>
      <c r="E18" s="78" t="s">
        <v>387</v>
      </c>
      <c r="F18" s="41">
        <v>0</v>
      </c>
      <c r="G18" s="41">
        <v>0</v>
      </c>
      <c r="H18" s="41">
        <v>0</v>
      </c>
      <c r="I18" s="41">
        <v>0</v>
      </c>
      <c r="J18" s="43" t="s">
        <v>61</v>
      </c>
      <c r="K18" s="41">
        <v>0</v>
      </c>
      <c r="L18" s="41">
        <v>20</v>
      </c>
      <c r="M18" s="41">
        <v>0</v>
      </c>
      <c r="N18" s="41">
        <f t="shared" si="0"/>
        <v>20</v>
      </c>
      <c r="O18" s="41">
        <v>0</v>
      </c>
      <c r="P18" s="41">
        <f t="shared" si="1"/>
        <v>20</v>
      </c>
    </row>
    <row r="19" spans="1:16" ht="12.75">
      <c r="A19" s="77">
        <f t="shared" si="2"/>
        <v>12</v>
      </c>
      <c r="B19" s="41">
        <v>48</v>
      </c>
      <c r="C19" s="42" t="s">
        <v>76</v>
      </c>
      <c r="D19" s="42" t="s">
        <v>77</v>
      </c>
      <c r="E19" s="42" t="s">
        <v>78</v>
      </c>
      <c r="F19" s="43" t="s">
        <v>61</v>
      </c>
      <c r="G19" s="41">
        <v>8</v>
      </c>
      <c r="H19" s="41">
        <v>9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f t="shared" si="0"/>
        <v>17</v>
      </c>
      <c r="O19" s="41">
        <v>0</v>
      </c>
      <c r="P19" s="41">
        <f t="shared" si="1"/>
        <v>17</v>
      </c>
    </row>
    <row r="20" spans="1:16" ht="12.75">
      <c r="A20" s="77">
        <f t="shared" si="2"/>
        <v>13</v>
      </c>
      <c r="B20" s="77">
        <v>62</v>
      </c>
      <c r="C20" s="42" t="s">
        <v>313</v>
      </c>
      <c r="D20" s="78" t="s">
        <v>48</v>
      </c>
      <c r="E20" s="78"/>
      <c r="F20" s="41">
        <v>0</v>
      </c>
      <c r="G20" s="41">
        <v>0</v>
      </c>
      <c r="H20" s="41">
        <v>16</v>
      </c>
      <c r="I20" s="43" t="s">
        <v>61</v>
      </c>
      <c r="J20" s="41">
        <v>0</v>
      </c>
      <c r="K20" s="41">
        <v>0</v>
      </c>
      <c r="L20" s="41">
        <v>0</v>
      </c>
      <c r="M20" s="41">
        <v>0</v>
      </c>
      <c r="N20" s="41">
        <f t="shared" si="0"/>
        <v>16</v>
      </c>
      <c r="O20" s="41">
        <v>0</v>
      </c>
      <c r="P20" s="41">
        <f t="shared" si="1"/>
        <v>16</v>
      </c>
    </row>
    <row r="21" spans="1:16" ht="12.75">
      <c r="A21" s="77">
        <f t="shared" si="2"/>
        <v>14</v>
      </c>
      <c r="B21" s="41">
        <v>13</v>
      </c>
      <c r="C21" s="78" t="s">
        <v>298</v>
      </c>
      <c r="D21" s="78" t="s">
        <v>149</v>
      </c>
      <c r="E21" s="78" t="s">
        <v>299</v>
      </c>
      <c r="F21" s="41">
        <v>0</v>
      </c>
      <c r="G21" s="43" t="s">
        <v>61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16</v>
      </c>
      <c r="N21" s="41">
        <f t="shared" si="0"/>
        <v>16</v>
      </c>
      <c r="O21" s="41">
        <v>0</v>
      </c>
      <c r="P21" s="41">
        <f t="shared" si="1"/>
        <v>16</v>
      </c>
    </row>
    <row r="22" spans="1:16" ht="12.75">
      <c r="A22" s="77">
        <f t="shared" si="2"/>
        <v>15</v>
      </c>
      <c r="B22" s="41">
        <v>67</v>
      </c>
      <c r="C22" s="42" t="s">
        <v>314</v>
      </c>
      <c r="D22" s="42" t="s">
        <v>43</v>
      </c>
      <c r="E22" s="42" t="s">
        <v>315</v>
      </c>
      <c r="F22" s="41">
        <v>0</v>
      </c>
      <c r="G22" s="41">
        <v>0</v>
      </c>
      <c r="H22" s="41">
        <v>15</v>
      </c>
      <c r="I22" s="43" t="s">
        <v>61</v>
      </c>
      <c r="J22" s="41">
        <v>0</v>
      </c>
      <c r="K22" s="41">
        <v>0</v>
      </c>
      <c r="L22" s="41">
        <v>0</v>
      </c>
      <c r="M22" s="41">
        <v>0</v>
      </c>
      <c r="N22" s="41">
        <f t="shared" si="0"/>
        <v>15</v>
      </c>
      <c r="O22" s="41">
        <v>0</v>
      </c>
      <c r="P22" s="41">
        <f t="shared" si="1"/>
        <v>15</v>
      </c>
    </row>
    <row r="23" spans="1:16" ht="12.75">
      <c r="A23" s="77">
        <f t="shared" si="2"/>
        <v>16</v>
      </c>
      <c r="B23" s="41">
        <v>79</v>
      </c>
      <c r="C23" s="42" t="s">
        <v>359</v>
      </c>
      <c r="D23" s="42" t="s">
        <v>360</v>
      </c>
      <c r="E23" s="42" t="s">
        <v>361</v>
      </c>
      <c r="F23" s="41">
        <v>0</v>
      </c>
      <c r="G23" s="41">
        <v>0</v>
      </c>
      <c r="H23" s="41">
        <v>0</v>
      </c>
      <c r="I23" s="41">
        <v>0</v>
      </c>
      <c r="J23" s="41">
        <v>13</v>
      </c>
      <c r="K23" s="41">
        <v>0</v>
      </c>
      <c r="L23" s="41">
        <v>0</v>
      </c>
      <c r="M23" s="43" t="s">
        <v>61</v>
      </c>
      <c r="N23" s="41">
        <f t="shared" si="0"/>
        <v>13</v>
      </c>
      <c r="O23" s="41">
        <v>0</v>
      </c>
      <c r="P23" s="41">
        <f t="shared" si="1"/>
        <v>13</v>
      </c>
    </row>
    <row r="24" spans="1:16" ht="12.75">
      <c r="A24" s="77">
        <f t="shared" si="2"/>
        <v>17</v>
      </c>
      <c r="B24" s="41">
        <v>22</v>
      </c>
      <c r="C24" s="42" t="s">
        <v>282</v>
      </c>
      <c r="D24" s="42" t="s">
        <v>115</v>
      </c>
      <c r="E24" s="42"/>
      <c r="F24" s="41">
        <v>0</v>
      </c>
      <c r="G24" s="41">
        <v>0</v>
      </c>
      <c r="H24" s="41">
        <v>0</v>
      </c>
      <c r="I24" s="41">
        <v>0</v>
      </c>
      <c r="J24" s="43" t="s">
        <v>61</v>
      </c>
      <c r="K24" s="41">
        <v>0</v>
      </c>
      <c r="L24" s="41">
        <v>0</v>
      </c>
      <c r="M24" s="41">
        <v>13</v>
      </c>
      <c r="N24" s="41">
        <f t="shared" si="0"/>
        <v>13</v>
      </c>
      <c r="O24" s="41">
        <v>0</v>
      </c>
      <c r="P24" s="41">
        <f t="shared" si="1"/>
        <v>13</v>
      </c>
    </row>
    <row r="25" spans="1:16" ht="12.75">
      <c r="A25" s="77">
        <f t="shared" si="2"/>
        <v>18</v>
      </c>
      <c r="B25" s="41">
        <v>113</v>
      </c>
      <c r="C25" s="42" t="s">
        <v>251</v>
      </c>
      <c r="D25" s="42" t="s">
        <v>252</v>
      </c>
      <c r="E25" s="42" t="s">
        <v>253</v>
      </c>
      <c r="F25" s="41">
        <v>0</v>
      </c>
      <c r="G25" s="41">
        <v>11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f t="shared" si="0"/>
        <v>11</v>
      </c>
      <c r="O25" s="41">
        <v>0</v>
      </c>
      <c r="P25" s="41">
        <f t="shared" si="1"/>
        <v>11</v>
      </c>
    </row>
    <row r="26" spans="1:16" ht="12.75">
      <c r="A26" s="77">
        <f t="shared" si="2"/>
        <v>19</v>
      </c>
      <c r="B26" s="41">
        <v>33</v>
      </c>
      <c r="C26" s="42" t="s">
        <v>58</v>
      </c>
      <c r="D26" s="42" t="s">
        <v>59</v>
      </c>
      <c r="E26" s="42" t="s">
        <v>60</v>
      </c>
      <c r="F26" s="41">
        <v>10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3" t="s">
        <v>61</v>
      </c>
      <c r="M26" s="41">
        <v>0</v>
      </c>
      <c r="N26" s="41">
        <f t="shared" si="0"/>
        <v>10</v>
      </c>
      <c r="O26" s="41">
        <v>0</v>
      </c>
      <c r="P26" s="41">
        <f t="shared" si="1"/>
        <v>10</v>
      </c>
    </row>
    <row r="27" spans="1:16" ht="12.75">
      <c r="A27" s="77">
        <f t="shared" si="2"/>
        <v>20</v>
      </c>
      <c r="B27" s="41">
        <v>58</v>
      </c>
      <c r="C27" s="42" t="s">
        <v>362</v>
      </c>
      <c r="D27" s="42" t="s">
        <v>363</v>
      </c>
      <c r="E27" s="42" t="s">
        <v>364</v>
      </c>
      <c r="F27" s="41">
        <v>0</v>
      </c>
      <c r="G27" s="41">
        <v>0</v>
      </c>
      <c r="H27" s="41">
        <v>0</v>
      </c>
      <c r="I27" s="41">
        <v>0</v>
      </c>
      <c r="J27" s="41">
        <v>8</v>
      </c>
      <c r="K27" s="41">
        <v>0</v>
      </c>
      <c r="L27" s="41">
        <v>0</v>
      </c>
      <c r="M27" s="43" t="s">
        <v>61</v>
      </c>
      <c r="N27" s="41">
        <f t="shared" si="0"/>
        <v>8</v>
      </c>
      <c r="O27" s="41">
        <v>0</v>
      </c>
      <c r="P27" s="41">
        <f t="shared" si="1"/>
        <v>8</v>
      </c>
    </row>
    <row r="28" spans="1:16" ht="12.75">
      <c r="A28" s="77">
        <f t="shared" si="2"/>
        <v>21</v>
      </c>
      <c r="B28" s="77">
        <v>10</v>
      </c>
      <c r="C28" s="78" t="s">
        <v>79</v>
      </c>
      <c r="D28" s="78" t="s">
        <v>59</v>
      </c>
      <c r="E28" s="78" t="s">
        <v>80</v>
      </c>
      <c r="F28" s="41">
        <v>0</v>
      </c>
      <c r="G28" s="41">
        <v>7</v>
      </c>
      <c r="H28" s="41">
        <v>0</v>
      </c>
      <c r="I28" s="41">
        <v>0</v>
      </c>
      <c r="J28" s="41">
        <v>0</v>
      </c>
      <c r="K28" s="41">
        <v>0</v>
      </c>
      <c r="L28" s="43" t="s">
        <v>61</v>
      </c>
      <c r="M28" s="41">
        <v>0</v>
      </c>
      <c r="N28" s="41">
        <f t="shared" si="0"/>
        <v>7</v>
      </c>
      <c r="O28" s="41">
        <v>0</v>
      </c>
      <c r="P28" s="41">
        <f t="shared" si="1"/>
        <v>7</v>
      </c>
    </row>
    <row r="29" spans="1:16" ht="12.75">
      <c r="A29" s="77">
        <f t="shared" si="2"/>
        <v>22</v>
      </c>
      <c r="B29" s="41">
        <v>15</v>
      </c>
      <c r="C29" s="42" t="s">
        <v>365</v>
      </c>
      <c r="D29" s="42" t="s">
        <v>59</v>
      </c>
      <c r="E29" s="42" t="s">
        <v>366</v>
      </c>
      <c r="F29" s="41">
        <v>0</v>
      </c>
      <c r="G29" s="41">
        <v>0</v>
      </c>
      <c r="H29" s="41">
        <v>0</v>
      </c>
      <c r="I29" s="41">
        <v>0</v>
      </c>
      <c r="J29" s="41">
        <v>7</v>
      </c>
      <c r="K29" s="41">
        <v>0</v>
      </c>
      <c r="L29" s="43" t="s">
        <v>61</v>
      </c>
      <c r="M29" s="41">
        <v>0</v>
      </c>
      <c r="N29" s="41">
        <f t="shared" si="0"/>
        <v>7</v>
      </c>
      <c r="O29" s="41">
        <v>0</v>
      </c>
      <c r="P29" s="41">
        <f t="shared" si="1"/>
        <v>7</v>
      </c>
    </row>
    <row r="30" spans="1:16" ht="12.75">
      <c r="A30" s="77">
        <f t="shared" si="2"/>
        <v>23</v>
      </c>
      <c r="B30" s="41">
        <v>29</v>
      </c>
      <c r="C30" s="42" t="s">
        <v>254</v>
      </c>
      <c r="D30" s="42" t="s">
        <v>255</v>
      </c>
      <c r="E30" s="42" t="s">
        <v>256</v>
      </c>
      <c r="F30" s="41">
        <v>0</v>
      </c>
      <c r="G30" s="41">
        <v>0</v>
      </c>
      <c r="H30" s="41">
        <v>0</v>
      </c>
      <c r="I30" s="41">
        <v>0</v>
      </c>
      <c r="J30" s="43" t="s">
        <v>61</v>
      </c>
      <c r="K30" s="41">
        <v>0</v>
      </c>
      <c r="L30" s="41">
        <v>0</v>
      </c>
      <c r="M30" s="41">
        <v>0</v>
      </c>
      <c r="N30" s="41">
        <f t="shared" si="0"/>
        <v>0</v>
      </c>
      <c r="O30" s="41">
        <v>0</v>
      </c>
      <c r="P30" s="41">
        <f t="shared" si="1"/>
        <v>0</v>
      </c>
    </row>
    <row r="31" spans="1:16" ht="12.75">
      <c r="A31" s="77"/>
      <c r="B31" s="77"/>
      <c r="C31" s="78"/>
      <c r="D31" s="78"/>
      <c r="E31" s="78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</row>
    <row r="32" spans="1:16" ht="12.75">
      <c r="A32" s="77"/>
      <c r="B32" s="41"/>
      <c r="C32" s="42"/>
      <c r="D32" s="42"/>
      <c r="E32" s="42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</row>
    <row r="33" spans="1:16" ht="12.75">
      <c r="A33" s="77"/>
      <c r="B33" s="41"/>
      <c r="C33" s="42"/>
      <c r="D33" s="42"/>
      <c r="E33" s="42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</row>
    <row r="34" spans="1:16" ht="12.75">
      <c r="A34" s="77"/>
      <c r="B34" s="77"/>
      <c r="C34" s="78"/>
      <c r="D34" s="78"/>
      <c r="E34" s="78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</row>
    <row r="35" spans="1:16" ht="12.75">
      <c r="A35" s="77"/>
      <c r="B35" s="41"/>
      <c r="C35" s="42"/>
      <c r="D35" s="42"/>
      <c r="E35" s="42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</row>
    <row r="36" spans="1:16" ht="12.75">
      <c r="A36" s="77"/>
      <c r="B36" s="77"/>
      <c r="C36" s="78"/>
      <c r="D36" s="78"/>
      <c r="E36" s="78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</row>
    <row r="37" spans="1:16" ht="12.75">
      <c r="A37" s="77"/>
      <c r="B37" s="41"/>
      <c r="C37" s="42"/>
      <c r="D37" s="42"/>
      <c r="E37" s="42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</row>
    <row r="38" spans="1:16" ht="12.75">
      <c r="A38" s="77"/>
      <c r="B38" s="41"/>
      <c r="C38" s="42"/>
      <c r="D38" s="42"/>
      <c r="E38" s="42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</row>
    <row r="39" spans="1:16" ht="12.75">
      <c r="A39" s="60"/>
      <c r="B39" s="11"/>
      <c r="C39" s="23" t="s">
        <v>6</v>
      </c>
      <c r="D39" s="23" t="s">
        <v>7</v>
      </c>
      <c r="E39" s="61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</row>
    <row r="40" spans="1:16" ht="12.75">
      <c r="A40" s="60"/>
      <c r="B40" s="13"/>
      <c r="C40" s="23" t="s">
        <v>21</v>
      </c>
      <c r="D40" s="14" t="s">
        <v>28</v>
      </c>
      <c r="E40" s="23" t="s">
        <v>24</v>
      </c>
      <c r="F40" s="14" t="s">
        <v>32</v>
      </c>
      <c r="G40" s="62"/>
      <c r="H40" s="62"/>
      <c r="I40" s="62"/>
      <c r="J40" s="62"/>
      <c r="K40" s="62"/>
      <c r="L40" s="62"/>
      <c r="M40" s="62"/>
      <c r="N40" s="62"/>
      <c r="O40" s="62"/>
      <c r="P40" s="62"/>
    </row>
    <row r="41" spans="1:16" ht="12.75">
      <c r="A41" s="60"/>
      <c r="B41" s="13"/>
      <c r="C41" s="23" t="s">
        <v>29</v>
      </c>
      <c r="D41" s="14" t="s">
        <v>30</v>
      </c>
      <c r="E41" s="63" t="s">
        <v>25</v>
      </c>
      <c r="F41" s="14" t="s">
        <v>33</v>
      </c>
      <c r="G41" s="62"/>
      <c r="H41" s="62"/>
      <c r="I41" s="62"/>
      <c r="J41" s="62"/>
      <c r="K41" s="62"/>
      <c r="L41" s="62"/>
      <c r="M41" s="62"/>
      <c r="N41" s="62"/>
      <c r="O41" s="62"/>
      <c r="P41" s="62"/>
    </row>
    <row r="42" spans="1:16" ht="12.75">
      <c r="A42" s="60"/>
      <c r="B42" s="13"/>
      <c r="C42" s="23" t="s">
        <v>22</v>
      </c>
      <c r="D42" s="64" t="s">
        <v>31</v>
      </c>
      <c r="E42" s="23" t="s">
        <v>26</v>
      </c>
      <c r="F42" s="14" t="s">
        <v>34</v>
      </c>
      <c r="G42" s="62"/>
      <c r="H42" s="62"/>
      <c r="I42" s="62"/>
      <c r="J42" s="62"/>
      <c r="K42" s="62"/>
      <c r="L42" s="62"/>
      <c r="M42" s="62"/>
      <c r="N42" s="62"/>
      <c r="O42" s="62"/>
      <c r="P42" s="62"/>
    </row>
    <row r="43" spans="1:16" ht="12.75">
      <c r="A43" s="60"/>
      <c r="B43" s="13"/>
      <c r="C43" s="63" t="s">
        <v>23</v>
      </c>
      <c r="D43" s="64" t="s">
        <v>62</v>
      </c>
      <c r="E43" s="14" t="s">
        <v>27</v>
      </c>
      <c r="F43" s="14" t="s">
        <v>35</v>
      </c>
      <c r="G43" s="62"/>
      <c r="H43" s="62"/>
      <c r="I43" s="61" t="s">
        <v>8</v>
      </c>
      <c r="J43" s="62"/>
      <c r="K43" s="62"/>
      <c r="L43" s="62"/>
      <c r="M43" s="62"/>
      <c r="N43" s="62"/>
      <c r="O43" s="62"/>
      <c r="P43" s="62"/>
    </row>
    <row r="44" spans="1:16" ht="23.25">
      <c r="A44" s="106" t="s">
        <v>14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</row>
    <row r="45" spans="1:16" ht="12.75">
      <c r="A45" s="65"/>
      <c r="B45" s="60"/>
      <c r="C45" s="12"/>
      <c r="D45" s="13" t="s">
        <v>0</v>
      </c>
      <c r="E45" s="14"/>
      <c r="F45" s="66"/>
      <c r="G45" s="66"/>
      <c r="H45" s="67"/>
      <c r="I45" s="66"/>
      <c r="J45" s="66"/>
      <c r="K45" s="66"/>
      <c r="L45" s="66"/>
      <c r="M45" s="66"/>
      <c r="N45" s="66"/>
      <c r="O45" s="66"/>
      <c r="P45" s="68"/>
    </row>
    <row r="46" spans="1:16" ht="12.75">
      <c r="A46" s="65"/>
      <c r="B46" s="60"/>
      <c r="C46" s="12"/>
      <c r="D46" s="13" t="s">
        <v>11</v>
      </c>
      <c r="E46" s="14"/>
      <c r="F46" s="66"/>
      <c r="G46" s="66"/>
      <c r="H46" s="67"/>
      <c r="I46" s="66"/>
      <c r="J46" s="66"/>
      <c r="K46" s="66"/>
      <c r="L46" s="66"/>
      <c r="M46" s="66"/>
      <c r="N46" s="66"/>
      <c r="O46" s="66"/>
      <c r="P46" s="68"/>
    </row>
    <row r="47" spans="1:16" ht="12.75">
      <c r="A47" s="65"/>
      <c r="B47" s="60"/>
      <c r="C47" s="12"/>
      <c r="D47" s="12"/>
      <c r="E47" s="14"/>
      <c r="F47" s="66"/>
      <c r="G47" s="66"/>
      <c r="H47" s="67"/>
      <c r="I47" s="66"/>
      <c r="J47" s="66"/>
      <c r="K47" s="66"/>
      <c r="L47" s="66"/>
      <c r="M47" s="66"/>
      <c r="N47" s="66"/>
      <c r="O47" s="66"/>
      <c r="P47" s="68"/>
    </row>
    <row r="48" spans="1:16" ht="12.75">
      <c r="A48" s="65"/>
      <c r="B48" s="60"/>
      <c r="C48" s="12"/>
      <c r="D48" s="13" t="s">
        <v>18</v>
      </c>
      <c r="E48" s="14"/>
      <c r="F48" s="66"/>
      <c r="G48" s="66"/>
      <c r="H48" s="67"/>
      <c r="I48" s="66"/>
      <c r="J48" s="66"/>
      <c r="K48" s="66"/>
      <c r="L48" s="66"/>
      <c r="M48" s="66"/>
      <c r="N48" s="66"/>
      <c r="O48" s="66"/>
      <c r="P48" s="68"/>
    </row>
    <row r="49" ht="12.75">
      <c r="P49" s="69"/>
    </row>
    <row r="50" spans="1:16" ht="12.75">
      <c r="A50" s="31"/>
      <c r="B50" s="15"/>
      <c r="C50" s="23" t="s">
        <v>36</v>
      </c>
      <c r="D50" s="31"/>
      <c r="E50" s="31"/>
      <c r="F50" s="1" t="s">
        <v>13</v>
      </c>
      <c r="G50" s="1" t="s">
        <v>15</v>
      </c>
      <c r="H50" s="1" t="s">
        <v>17</v>
      </c>
      <c r="I50" s="1" t="s">
        <v>17</v>
      </c>
      <c r="J50" s="1" t="s">
        <v>10</v>
      </c>
      <c r="K50" s="1" t="s">
        <v>19</v>
      </c>
      <c r="L50" s="7" t="s">
        <v>1</v>
      </c>
      <c r="M50" s="7" t="s">
        <v>20</v>
      </c>
      <c r="N50" s="62"/>
      <c r="O50" s="62"/>
      <c r="P50" s="24"/>
    </row>
    <row r="51" spans="1:16" ht="12.75">
      <c r="A51" s="97" t="s">
        <v>2</v>
      </c>
      <c r="B51" s="98" t="s">
        <v>12</v>
      </c>
      <c r="C51" s="97" t="s">
        <v>3</v>
      </c>
      <c r="D51" s="97" t="s">
        <v>4</v>
      </c>
      <c r="E51" s="99" t="s">
        <v>5</v>
      </c>
      <c r="F51" s="3">
        <v>1</v>
      </c>
      <c r="G51" s="3">
        <v>2</v>
      </c>
      <c r="H51" s="3">
        <v>3</v>
      </c>
      <c r="I51" s="3">
        <v>4</v>
      </c>
      <c r="J51" s="3">
        <v>5</v>
      </c>
      <c r="K51" s="3">
        <v>6</v>
      </c>
      <c r="L51" s="3">
        <v>7</v>
      </c>
      <c r="M51" s="3">
        <v>8</v>
      </c>
      <c r="N51" s="30" t="s">
        <v>9</v>
      </c>
      <c r="O51" s="30" t="s">
        <v>393</v>
      </c>
      <c r="P51" s="30" t="s">
        <v>9</v>
      </c>
    </row>
    <row r="52" spans="1:16" ht="12.75">
      <c r="A52" s="77">
        <v>1</v>
      </c>
      <c r="B52" s="41">
        <v>102</v>
      </c>
      <c r="C52" s="42" t="s">
        <v>73</v>
      </c>
      <c r="D52" s="42" t="s">
        <v>74</v>
      </c>
      <c r="E52" s="42" t="s">
        <v>75</v>
      </c>
      <c r="F52" s="77">
        <v>0</v>
      </c>
      <c r="G52" s="77">
        <v>11</v>
      </c>
      <c r="H52" s="77">
        <v>20</v>
      </c>
      <c r="I52" s="77">
        <v>20</v>
      </c>
      <c r="J52" s="77">
        <v>20</v>
      </c>
      <c r="K52" s="77">
        <v>25</v>
      </c>
      <c r="L52" s="43" t="s">
        <v>61</v>
      </c>
      <c r="M52" s="77">
        <v>25</v>
      </c>
      <c r="N52" s="41">
        <f aca="true" t="shared" si="3" ref="N52:N67">SUM(F52:M52)</f>
        <v>121</v>
      </c>
      <c r="O52" s="77">
        <v>0</v>
      </c>
      <c r="P52" s="41">
        <f aca="true" t="shared" si="4" ref="P52:P67">N52-O52</f>
        <v>121</v>
      </c>
    </row>
    <row r="53" spans="1:16" ht="12.75">
      <c r="A53" s="77">
        <f aca="true" t="shared" si="5" ref="A53:A66">A52+1</f>
        <v>2</v>
      </c>
      <c r="B53" s="41">
        <v>118</v>
      </c>
      <c r="C53" s="42" t="s">
        <v>65</v>
      </c>
      <c r="D53" s="42" t="s">
        <v>59</v>
      </c>
      <c r="E53" s="42" t="s">
        <v>66</v>
      </c>
      <c r="F53" s="77">
        <v>20</v>
      </c>
      <c r="G53" s="77">
        <v>20</v>
      </c>
      <c r="H53" s="77">
        <v>6</v>
      </c>
      <c r="I53" s="77">
        <v>16</v>
      </c>
      <c r="J53" s="77">
        <v>16</v>
      </c>
      <c r="K53" s="77">
        <v>20</v>
      </c>
      <c r="L53" s="43" t="s">
        <v>61</v>
      </c>
      <c r="M53" s="77">
        <v>20</v>
      </c>
      <c r="N53" s="41">
        <f t="shared" si="3"/>
        <v>118</v>
      </c>
      <c r="O53" s="77">
        <f>H53</f>
        <v>6</v>
      </c>
      <c r="P53" s="41">
        <f>N53-O53</f>
        <v>112</v>
      </c>
    </row>
    <row r="54" spans="1:16" ht="12.75">
      <c r="A54" s="77">
        <f t="shared" si="5"/>
        <v>3</v>
      </c>
      <c r="B54" s="41">
        <v>169</v>
      </c>
      <c r="C54" s="42" t="s">
        <v>259</v>
      </c>
      <c r="D54" s="42" t="s">
        <v>255</v>
      </c>
      <c r="E54" s="42" t="s">
        <v>260</v>
      </c>
      <c r="F54" s="77">
        <v>0</v>
      </c>
      <c r="G54" s="77">
        <v>9</v>
      </c>
      <c r="H54" s="77">
        <v>25</v>
      </c>
      <c r="I54" s="77">
        <v>25</v>
      </c>
      <c r="J54" s="43" t="s">
        <v>61</v>
      </c>
      <c r="K54" s="77">
        <v>0</v>
      </c>
      <c r="L54" s="77">
        <v>25</v>
      </c>
      <c r="M54" s="77">
        <v>16</v>
      </c>
      <c r="N54" s="41">
        <f t="shared" si="3"/>
        <v>100</v>
      </c>
      <c r="O54" s="77">
        <v>0</v>
      </c>
      <c r="P54" s="41">
        <f t="shared" si="4"/>
        <v>100</v>
      </c>
    </row>
    <row r="55" spans="1:16" ht="12.75">
      <c r="A55" s="77">
        <f t="shared" si="5"/>
        <v>4</v>
      </c>
      <c r="B55" s="41">
        <v>123</v>
      </c>
      <c r="C55" s="42" t="s">
        <v>63</v>
      </c>
      <c r="D55" s="42" t="s">
        <v>43</v>
      </c>
      <c r="E55" s="42" t="s">
        <v>64</v>
      </c>
      <c r="F55" s="77">
        <v>25</v>
      </c>
      <c r="G55" s="77">
        <v>25</v>
      </c>
      <c r="H55" s="77">
        <v>13</v>
      </c>
      <c r="I55" s="43" t="s">
        <v>61</v>
      </c>
      <c r="J55" s="77">
        <v>0</v>
      </c>
      <c r="K55" s="77">
        <v>13</v>
      </c>
      <c r="L55" s="13">
        <v>16</v>
      </c>
      <c r="M55" s="77">
        <v>0</v>
      </c>
      <c r="N55" s="41">
        <f t="shared" si="3"/>
        <v>92</v>
      </c>
      <c r="O55" s="77">
        <v>0</v>
      </c>
      <c r="P55" s="41">
        <f t="shared" si="4"/>
        <v>92</v>
      </c>
    </row>
    <row r="56" spans="1:16" ht="12.75">
      <c r="A56" s="77">
        <f t="shared" si="5"/>
        <v>5</v>
      </c>
      <c r="B56" s="77">
        <v>149</v>
      </c>
      <c r="C56" s="78" t="s">
        <v>67</v>
      </c>
      <c r="D56" s="78" t="s">
        <v>48</v>
      </c>
      <c r="E56" s="78"/>
      <c r="F56" s="77">
        <v>16</v>
      </c>
      <c r="G56" s="77">
        <v>16</v>
      </c>
      <c r="H56" s="77">
        <v>16</v>
      </c>
      <c r="I56" s="43" t="s">
        <v>61</v>
      </c>
      <c r="J56" s="77">
        <v>25</v>
      </c>
      <c r="K56" s="77">
        <v>0</v>
      </c>
      <c r="L56" s="77">
        <v>13</v>
      </c>
      <c r="M56" s="77">
        <v>0</v>
      </c>
      <c r="N56" s="41">
        <f t="shared" si="3"/>
        <v>86</v>
      </c>
      <c r="O56" s="77">
        <v>0</v>
      </c>
      <c r="P56" s="41">
        <f t="shared" si="4"/>
        <v>86</v>
      </c>
    </row>
    <row r="57" spans="1:16" ht="12.75">
      <c r="A57" s="77">
        <f t="shared" si="5"/>
        <v>6</v>
      </c>
      <c r="B57" s="41">
        <v>124</v>
      </c>
      <c r="C57" s="42" t="s">
        <v>68</v>
      </c>
      <c r="D57" s="42" t="s">
        <v>43</v>
      </c>
      <c r="E57" s="42" t="s">
        <v>69</v>
      </c>
      <c r="F57" s="77">
        <v>13</v>
      </c>
      <c r="G57" s="77">
        <v>13</v>
      </c>
      <c r="H57" s="77">
        <v>0</v>
      </c>
      <c r="I57" s="43" t="s">
        <v>61</v>
      </c>
      <c r="J57" s="77">
        <v>13</v>
      </c>
      <c r="K57" s="77">
        <v>0</v>
      </c>
      <c r="L57" s="77">
        <v>20</v>
      </c>
      <c r="M57" s="77">
        <v>0</v>
      </c>
      <c r="N57" s="41">
        <f t="shared" si="3"/>
        <v>59</v>
      </c>
      <c r="O57" s="77">
        <v>0</v>
      </c>
      <c r="P57" s="41">
        <f t="shared" si="4"/>
        <v>59</v>
      </c>
    </row>
    <row r="58" spans="1:16" ht="12.75">
      <c r="A58" s="77">
        <f t="shared" si="5"/>
        <v>7</v>
      </c>
      <c r="B58" s="41">
        <v>186</v>
      </c>
      <c r="C58" s="42" t="s">
        <v>261</v>
      </c>
      <c r="D58" s="42" t="s">
        <v>59</v>
      </c>
      <c r="E58" s="42" t="s">
        <v>339</v>
      </c>
      <c r="F58" s="77">
        <v>0</v>
      </c>
      <c r="G58" s="77">
        <v>8</v>
      </c>
      <c r="H58" s="77">
        <v>11</v>
      </c>
      <c r="I58" s="77">
        <v>13</v>
      </c>
      <c r="J58" s="77">
        <v>0</v>
      </c>
      <c r="K58" s="77">
        <v>0</v>
      </c>
      <c r="L58" s="43" t="s">
        <v>61</v>
      </c>
      <c r="M58" s="77">
        <v>11</v>
      </c>
      <c r="N58" s="41">
        <f t="shared" si="3"/>
        <v>43</v>
      </c>
      <c r="O58" s="77">
        <v>0</v>
      </c>
      <c r="P58" s="41">
        <f t="shared" si="4"/>
        <v>43</v>
      </c>
    </row>
    <row r="59" spans="1:16" ht="12.75">
      <c r="A59" s="77">
        <f t="shared" si="5"/>
        <v>8</v>
      </c>
      <c r="B59" s="77">
        <v>168</v>
      </c>
      <c r="C59" s="78" t="s">
        <v>137</v>
      </c>
      <c r="D59" s="78" t="s">
        <v>59</v>
      </c>
      <c r="E59" s="78" t="s">
        <v>138</v>
      </c>
      <c r="F59" s="77">
        <v>0</v>
      </c>
      <c r="G59" s="77">
        <v>0</v>
      </c>
      <c r="H59" s="77">
        <v>0</v>
      </c>
      <c r="I59" s="77">
        <v>0</v>
      </c>
      <c r="J59" s="77">
        <v>11</v>
      </c>
      <c r="K59" s="77">
        <v>16</v>
      </c>
      <c r="L59" s="77">
        <v>0</v>
      </c>
      <c r="M59" s="77">
        <v>13</v>
      </c>
      <c r="N59" s="41">
        <f t="shared" si="3"/>
        <v>40</v>
      </c>
      <c r="O59" s="77">
        <v>0</v>
      </c>
      <c r="P59" s="41">
        <f t="shared" si="4"/>
        <v>40</v>
      </c>
    </row>
    <row r="60" spans="1:16" ht="12.75">
      <c r="A60" s="77">
        <f t="shared" si="5"/>
        <v>9</v>
      </c>
      <c r="B60" s="77">
        <v>131</v>
      </c>
      <c r="C60" s="78" t="s">
        <v>70</v>
      </c>
      <c r="D60" s="78" t="s">
        <v>71</v>
      </c>
      <c r="E60" s="78" t="s">
        <v>72</v>
      </c>
      <c r="F60" s="77">
        <v>11</v>
      </c>
      <c r="G60" s="77">
        <v>0</v>
      </c>
      <c r="H60" s="77">
        <v>9</v>
      </c>
      <c r="I60" s="77">
        <v>10</v>
      </c>
      <c r="J60" s="77">
        <v>0</v>
      </c>
      <c r="K60" s="77">
        <v>0</v>
      </c>
      <c r="L60" s="43" t="s">
        <v>61</v>
      </c>
      <c r="M60" s="77">
        <v>0</v>
      </c>
      <c r="N60" s="41">
        <f t="shared" si="3"/>
        <v>30</v>
      </c>
      <c r="O60" s="77">
        <v>0</v>
      </c>
      <c r="P60" s="41">
        <f t="shared" si="4"/>
        <v>30</v>
      </c>
    </row>
    <row r="61" spans="1:16" ht="12.75">
      <c r="A61" s="77">
        <f t="shared" si="5"/>
        <v>10</v>
      </c>
      <c r="B61" s="77">
        <v>174</v>
      </c>
      <c r="C61" s="78" t="s">
        <v>296</v>
      </c>
      <c r="D61" s="78" t="s">
        <v>59</v>
      </c>
      <c r="E61" s="78" t="s">
        <v>297</v>
      </c>
      <c r="F61" s="77">
        <v>0</v>
      </c>
      <c r="G61" s="77">
        <v>0</v>
      </c>
      <c r="H61" s="77">
        <v>10</v>
      </c>
      <c r="I61" s="77">
        <v>11</v>
      </c>
      <c r="J61" s="77">
        <v>0</v>
      </c>
      <c r="K61" s="77">
        <v>0</v>
      </c>
      <c r="L61" s="43" t="s">
        <v>61</v>
      </c>
      <c r="M61" s="77">
        <v>0</v>
      </c>
      <c r="N61" s="41">
        <f t="shared" si="3"/>
        <v>21</v>
      </c>
      <c r="O61" s="77">
        <v>0</v>
      </c>
      <c r="P61" s="41">
        <f t="shared" si="4"/>
        <v>21</v>
      </c>
    </row>
    <row r="62" spans="1:16" ht="12.75">
      <c r="A62" s="77">
        <f t="shared" si="5"/>
        <v>11</v>
      </c>
      <c r="B62" s="41">
        <v>143</v>
      </c>
      <c r="C62" s="42" t="s">
        <v>257</v>
      </c>
      <c r="D62" s="42" t="s">
        <v>59</v>
      </c>
      <c r="E62" s="42" t="s">
        <v>258</v>
      </c>
      <c r="F62" s="77">
        <v>0</v>
      </c>
      <c r="G62" s="77">
        <v>10</v>
      </c>
      <c r="H62" s="77">
        <v>0</v>
      </c>
      <c r="I62" s="77">
        <v>0</v>
      </c>
      <c r="J62" s="77">
        <v>0</v>
      </c>
      <c r="K62" s="77">
        <v>0</v>
      </c>
      <c r="L62" s="43" t="s">
        <v>61</v>
      </c>
      <c r="M62" s="77">
        <v>0</v>
      </c>
      <c r="N62" s="41">
        <f t="shared" si="3"/>
        <v>10</v>
      </c>
      <c r="O62" s="77">
        <v>0</v>
      </c>
      <c r="P62" s="41">
        <f t="shared" si="4"/>
        <v>10</v>
      </c>
    </row>
    <row r="63" spans="1:16" ht="12.75">
      <c r="A63" s="77">
        <f t="shared" si="5"/>
        <v>12</v>
      </c>
      <c r="B63" s="77">
        <v>164</v>
      </c>
      <c r="C63" s="78" t="s">
        <v>318</v>
      </c>
      <c r="D63" s="78" t="s">
        <v>48</v>
      </c>
      <c r="E63" s="78" t="s">
        <v>319</v>
      </c>
      <c r="F63" s="77">
        <v>0</v>
      </c>
      <c r="G63" s="77">
        <v>0</v>
      </c>
      <c r="H63" s="77">
        <v>8</v>
      </c>
      <c r="I63" s="43" t="s">
        <v>61</v>
      </c>
      <c r="J63" s="77">
        <v>0</v>
      </c>
      <c r="K63" s="77">
        <v>0</v>
      </c>
      <c r="L63" s="77">
        <v>0</v>
      </c>
      <c r="M63" s="77">
        <v>0</v>
      </c>
      <c r="N63" s="41">
        <f t="shared" si="3"/>
        <v>8</v>
      </c>
      <c r="O63" s="77">
        <v>0</v>
      </c>
      <c r="P63" s="41">
        <f t="shared" si="4"/>
        <v>8</v>
      </c>
    </row>
    <row r="64" spans="1:16" ht="12.75">
      <c r="A64" s="77">
        <f t="shared" si="5"/>
        <v>13</v>
      </c>
      <c r="B64" s="77">
        <v>177</v>
      </c>
      <c r="C64" s="78" t="s">
        <v>262</v>
      </c>
      <c r="D64" s="78" t="s">
        <v>104</v>
      </c>
      <c r="E64" s="78" t="s">
        <v>263</v>
      </c>
      <c r="F64" s="77">
        <v>0</v>
      </c>
      <c r="G64" s="77">
        <v>7</v>
      </c>
      <c r="H64" s="77">
        <v>0</v>
      </c>
      <c r="I64" s="77">
        <v>0</v>
      </c>
      <c r="J64" s="100" t="s">
        <v>61</v>
      </c>
      <c r="K64" s="77">
        <v>0</v>
      </c>
      <c r="L64" s="77">
        <v>0</v>
      </c>
      <c r="M64" s="77">
        <v>0</v>
      </c>
      <c r="N64" s="41">
        <f t="shared" si="3"/>
        <v>7</v>
      </c>
      <c r="O64" s="77">
        <v>0</v>
      </c>
      <c r="P64" s="41">
        <f t="shared" si="4"/>
        <v>7</v>
      </c>
    </row>
    <row r="65" spans="1:16" ht="12.75">
      <c r="A65" s="77">
        <f t="shared" si="5"/>
        <v>14</v>
      </c>
      <c r="B65" s="41">
        <v>156</v>
      </c>
      <c r="C65" s="42" t="s">
        <v>320</v>
      </c>
      <c r="D65" s="42" t="s">
        <v>255</v>
      </c>
      <c r="E65" s="42" t="s">
        <v>321</v>
      </c>
      <c r="F65" s="77">
        <v>0</v>
      </c>
      <c r="G65" s="77">
        <v>0</v>
      </c>
      <c r="H65" s="77">
        <v>7</v>
      </c>
      <c r="I65" s="77">
        <v>0</v>
      </c>
      <c r="J65" s="43" t="s">
        <v>61</v>
      </c>
      <c r="K65" s="77">
        <v>0</v>
      </c>
      <c r="L65" s="77">
        <v>0</v>
      </c>
      <c r="M65" s="77">
        <v>0</v>
      </c>
      <c r="N65" s="41">
        <f t="shared" si="3"/>
        <v>7</v>
      </c>
      <c r="O65" s="77">
        <v>0</v>
      </c>
      <c r="P65" s="41">
        <f t="shared" si="4"/>
        <v>7</v>
      </c>
    </row>
    <row r="66" spans="1:16" ht="12.75">
      <c r="A66" s="77">
        <f t="shared" si="5"/>
        <v>15</v>
      </c>
      <c r="B66" s="41">
        <v>171</v>
      </c>
      <c r="C66" s="42" t="s">
        <v>264</v>
      </c>
      <c r="D66" s="42" t="s">
        <v>59</v>
      </c>
      <c r="E66" s="42"/>
      <c r="F66" s="77">
        <v>0</v>
      </c>
      <c r="G66" s="77">
        <v>6</v>
      </c>
      <c r="H66" s="77">
        <v>0</v>
      </c>
      <c r="I66" s="77">
        <v>0</v>
      </c>
      <c r="J66" s="77">
        <v>0</v>
      </c>
      <c r="K66" s="77">
        <v>0</v>
      </c>
      <c r="L66" s="43" t="s">
        <v>61</v>
      </c>
      <c r="M66" s="77">
        <v>0</v>
      </c>
      <c r="N66" s="41">
        <f t="shared" si="3"/>
        <v>6</v>
      </c>
      <c r="O66" s="77">
        <v>0</v>
      </c>
      <c r="P66" s="41">
        <f t="shared" si="4"/>
        <v>6</v>
      </c>
    </row>
    <row r="67" spans="1:16" ht="12.75">
      <c r="A67" s="77">
        <f>A66+1</f>
        <v>16</v>
      </c>
      <c r="B67" s="77">
        <v>148</v>
      </c>
      <c r="C67" s="78" t="s">
        <v>322</v>
      </c>
      <c r="D67" s="78" t="s">
        <v>43</v>
      </c>
      <c r="E67" s="78" t="s">
        <v>323</v>
      </c>
      <c r="F67" s="77">
        <v>0</v>
      </c>
      <c r="G67" s="77">
        <v>0</v>
      </c>
      <c r="H67" s="77">
        <v>6</v>
      </c>
      <c r="I67" s="43" t="s">
        <v>61</v>
      </c>
      <c r="J67" s="77">
        <v>0</v>
      </c>
      <c r="K67" s="77">
        <v>0</v>
      </c>
      <c r="L67" s="77">
        <v>0</v>
      </c>
      <c r="M67" s="77">
        <v>0</v>
      </c>
      <c r="N67" s="41">
        <f t="shared" si="3"/>
        <v>6</v>
      </c>
      <c r="O67" s="77">
        <v>0</v>
      </c>
      <c r="P67" s="41">
        <f t="shared" si="4"/>
        <v>6</v>
      </c>
    </row>
    <row r="68" spans="1:16" ht="12.75">
      <c r="A68" s="77"/>
      <c r="B68" s="41"/>
      <c r="C68" s="42"/>
      <c r="D68" s="42"/>
      <c r="E68" s="42"/>
      <c r="F68" s="77"/>
      <c r="G68" s="43"/>
      <c r="H68" s="77"/>
      <c r="I68" s="77"/>
      <c r="J68" s="77"/>
      <c r="K68" s="77"/>
      <c r="L68" s="77"/>
      <c r="M68" s="77"/>
      <c r="N68" s="77"/>
      <c r="O68" s="77"/>
      <c r="P68" s="77"/>
    </row>
    <row r="69" spans="1:16" ht="12.75">
      <c r="A69" s="77"/>
      <c r="B69" s="77"/>
      <c r="C69" s="78"/>
      <c r="D69" s="78"/>
      <c r="E69" s="78"/>
      <c r="F69" s="77"/>
      <c r="G69" s="77"/>
      <c r="H69" s="77"/>
      <c r="I69" s="77"/>
      <c r="J69" s="43"/>
      <c r="K69" s="77"/>
      <c r="L69" s="77"/>
      <c r="M69" s="77"/>
      <c r="N69" s="77"/>
      <c r="O69" s="77"/>
      <c r="P69" s="77"/>
    </row>
    <row r="70" spans="1:16" ht="12.75">
      <c r="A70" s="77"/>
      <c r="B70" s="41"/>
      <c r="C70" s="42"/>
      <c r="D70" s="42"/>
      <c r="E70" s="42"/>
      <c r="F70" s="77"/>
      <c r="G70" s="77"/>
      <c r="H70" s="77"/>
      <c r="I70" s="77"/>
      <c r="J70" s="77"/>
      <c r="K70" s="77"/>
      <c r="L70" s="43"/>
      <c r="M70" s="77"/>
      <c r="N70" s="77"/>
      <c r="O70" s="77"/>
      <c r="P70" s="77"/>
    </row>
    <row r="71" spans="1:16" ht="12.75">
      <c r="A71" s="77"/>
      <c r="B71" s="77"/>
      <c r="C71" s="78"/>
      <c r="D71" s="78"/>
      <c r="E71" s="78"/>
      <c r="F71" s="77"/>
      <c r="G71" s="77"/>
      <c r="H71" s="77"/>
      <c r="I71" s="77"/>
      <c r="J71" s="77"/>
      <c r="K71" s="77"/>
      <c r="L71" s="43"/>
      <c r="M71" s="77"/>
      <c r="N71" s="77"/>
      <c r="O71" s="77"/>
      <c r="P71" s="77"/>
    </row>
    <row r="72" spans="1:16" ht="12.75">
      <c r="A72" s="77"/>
      <c r="B72" s="41"/>
      <c r="C72" s="42"/>
      <c r="D72" s="42"/>
      <c r="E72" s="42"/>
      <c r="F72" s="77"/>
      <c r="G72" s="77"/>
      <c r="H72" s="77"/>
      <c r="I72" s="77"/>
      <c r="J72" s="43"/>
      <c r="K72" s="77"/>
      <c r="L72" s="77"/>
      <c r="M72" s="77"/>
      <c r="N72" s="77"/>
      <c r="O72" s="77"/>
      <c r="P72" s="77"/>
    </row>
    <row r="73" spans="1:16" ht="12.75">
      <c r="A73" s="77"/>
      <c r="B73" s="77"/>
      <c r="C73" s="78"/>
      <c r="D73" s="78"/>
      <c r="E73" s="78"/>
      <c r="F73" s="77"/>
      <c r="G73" s="77"/>
      <c r="H73" s="77"/>
      <c r="I73" s="43"/>
      <c r="J73" s="77"/>
      <c r="K73" s="77"/>
      <c r="L73" s="77"/>
      <c r="M73" s="77"/>
      <c r="N73" s="77"/>
      <c r="O73" s="77"/>
      <c r="P73" s="77"/>
    </row>
    <row r="74" spans="1:16" ht="12.75">
      <c r="A74" s="77"/>
      <c r="B74" s="77"/>
      <c r="C74" s="78"/>
      <c r="D74" s="78"/>
      <c r="E74" s="78"/>
      <c r="F74" s="77"/>
      <c r="G74" s="77"/>
      <c r="H74" s="77"/>
      <c r="I74" s="43"/>
      <c r="J74" s="77"/>
      <c r="K74" s="77"/>
      <c r="L74" s="77"/>
      <c r="M74" s="77"/>
      <c r="N74" s="77"/>
      <c r="O74" s="77"/>
      <c r="P74" s="77"/>
    </row>
    <row r="75" spans="1:16" ht="12.75">
      <c r="A75" s="77"/>
      <c r="B75" s="41"/>
      <c r="C75" s="42"/>
      <c r="D75" s="42"/>
      <c r="E75" s="42"/>
      <c r="F75" s="77"/>
      <c r="G75" s="43"/>
      <c r="H75" s="77"/>
      <c r="I75" s="77"/>
      <c r="J75" s="77"/>
      <c r="K75" s="77"/>
      <c r="L75" s="77"/>
      <c r="M75" s="77"/>
      <c r="N75" s="77"/>
      <c r="O75" s="77"/>
      <c r="P75" s="77"/>
    </row>
    <row r="76" spans="1:16" ht="12.75">
      <c r="A76" s="77"/>
      <c r="B76" s="41"/>
      <c r="C76" s="42"/>
      <c r="D76" s="42"/>
      <c r="E76" s="42"/>
      <c r="F76" s="77"/>
      <c r="G76" s="77"/>
      <c r="H76" s="77"/>
      <c r="I76" s="43"/>
      <c r="J76" s="77"/>
      <c r="K76" s="77"/>
      <c r="L76" s="77"/>
      <c r="M76" s="77"/>
      <c r="N76" s="77"/>
      <c r="O76" s="77"/>
      <c r="P76" s="77"/>
    </row>
    <row r="77" spans="1:16" ht="12.75">
      <c r="A77" s="77"/>
      <c r="B77" s="77"/>
      <c r="C77" s="78"/>
      <c r="D77" s="78"/>
      <c r="E77" s="78"/>
      <c r="F77" s="77"/>
      <c r="G77" s="77"/>
      <c r="H77" s="77"/>
      <c r="I77" s="77"/>
      <c r="J77" s="43"/>
      <c r="K77" s="77"/>
      <c r="L77" s="77"/>
      <c r="M77" s="77"/>
      <c r="N77" s="77"/>
      <c r="O77" s="77"/>
      <c r="P77" s="77"/>
    </row>
    <row r="78" spans="1:16" ht="12.75">
      <c r="A78" s="77"/>
      <c r="B78" s="77"/>
      <c r="C78" s="78"/>
      <c r="D78" s="78"/>
      <c r="E78" s="78"/>
      <c r="F78" s="77"/>
      <c r="G78" s="77"/>
      <c r="H78" s="77"/>
      <c r="I78" s="43"/>
      <c r="J78" s="77"/>
      <c r="K78" s="77"/>
      <c r="L78" s="77"/>
      <c r="M78" s="77"/>
      <c r="N78" s="77"/>
      <c r="O78" s="77"/>
      <c r="P78" s="77"/>
    </row>
    <row r="79" spans="1:16" s="80" customFormat="1" ht="12.75">
      <c r="A79" s="60"/>
      <c r="B79" s="60"/>
      <c r="C79" s="65"/>
      <c r="D79" s="65"/>
      <c r="E79" s="65"/>
      <c r="F79" s="60"/>
      <c r="G79" s="60"/>
      <c r="H79" s="60"/>
      <c r="I79" s="60"/>
      <c r="J79" s="105"/>
      <c r="K79" s="60"/>
      <c r="L79" s="60"/>
      <c r="M79" s="60"/>
      <c r="N79" s="60"/>
      <c r="O79" s="60"/>
      <c r="P79" s="60"/>
    </row>
    <row r="80" spans="1:16" s="80" customFormat="1" ht="23.25">
      <c r="A80" s="106" t="s">
        <v>14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16" s="80" customFormat="1" ht="12.75">
      <c r="A81" s="65"/>
      <c r="B81" s="81"/>
      <c r="C81" s="12"/>
      <c r="D81" s="13" t="s">
        <v>0</v>
      </c>
      <c r="E81" s="14"/>
      <c r="F81" s="66"/>
      <c r="G81" s="66"/>
      <c r="H81" s="66"/>
      <c r="I81" s="82"/>
      <c r="J81" s="66"/>
      <c r="K81" s="82"/>
      <c r="L81" s="82"/>
      <c r="M81" s="82"/>
      <c r="N81" s="82"/>
      <c r="O81" s="82"/>
      <c r="P81" s="69"/>
    </row>
    <row r="82" spans="1:16" s="80" customFormat="1" ht="12.75">
      <c r="A82" s="65"/>
      <c r="B82" s="81"/>
      <c r="C82" s="12"/>
      <c r="D82" s="13" t="s">
        <v>11</v>
      </c>
      <c r="E82" s="14"/>
      <c r="F82" s="66"/>
      <c r="G82" s="66"/>
      <c r="H82" s="66"/>
      <c r="I82" s="82"/>
      <c r="J82" s="66"/>
      <c r="K82" s="82"/>
      <c r="L82" s="82"/>
      <c r="M82" s="82"/>
      <c r="N82" s="82"/>
      <c r="O82" s="82"/>
      <c r="P82" s="69"/>
    </row>
    <row r="83" spans="1:16" s="80" customFormat="1" ht="12.75">
      <c r="A83" s="65"/>
      <c r="B83" s="81"/>
      <c r="C83" s="12"/>
      <c r="D83" s="12"/>
      <c r="E83" s="14"/>
      <c r="F83" s="66"/>
      <c r="G83" s="66"/>
      <c r="H83" s="66"/>
      <c r="I83" s="82"/>
      <c r="J83" s="66"/>
      <c r="K83" s="82"/>
      <c r="L83" s="82"/>
      <c r="M83" s="82"/>
      <c r="N83" s="82"/>
      <c r="O83" s="82"/>
      <c r="P83" s="69"/>
    </row>
    <row r="84" spans="1:16" s="80" customFormat="1" ht="12.75">
      <c r="A84" s="65"/>
      <c r="B84" s="81"/>
      <c r="C84" s="12"/>
      <c r="D84" s="13" t="s">
        <v>18</v>
      </c>
      <c r="E84" s="14"/>
      <c r="F84" s="66"/>
      <c r="G84" s="66"/>
      <c r="H84" s="66"/>
      <c r="I84" s="82"/>
      <c r="J84" s="66"/>
      <c r="K84" s="82"/>
      <c r="L84" s="82"/>
      <c r="M84" s="82"/>
      <c r="N84" s="82"/>
      <c r="O84" s="82"/>
      <c r="P84" s="69"/>
    </row>
    <row r="85" spans="1:16" s="80" customFormat="1" ht="12.75">
      <c r="A85" s="65"/>
      <c r="B85" s="81"/>
      <c r="C85" s="65"/>
      <c r="D85" s="65"/>
      <c r="E85" s="65"/>
      <c r="F85" s="66"/>
      <c r="G85" s="66"/>
      <c r="H85" s="66"/>
      <c r="I85" s="82"/>
      <c r="J85" s="66"/>
      <c r="K85" s="82"/>
      <c r="L85" s="82"/>
      <c r="M85" s="82"/>
      <c r="N85" s="82"/>
      <c r="O85" s="82"/>
      <c r="P85" s="69"/>
    </row>
    <row r="86" spans="1:16" ht="12.75">
      <c r="A86" s="31"/>
      <c r="B86" s="15"/>
      <c r="C86" s="23" t="s">
        <v>37</v>
      </c>
      <c r="D86" s="31"/>
      <c r="E86" s="31"/>
      <c r="F86" s="1" t="s">
        <v>13</v>
      </c>
      <c r="G86" s="1" t="s">
        <v>15</v>
      </c>
      <c r="H86" s="1" t="s">
        <v>17</v>
      </c>
      <c r="I86" s="1" t="s">
        <v>17</v>
      </c>
      <c r="J86" s="1" t="s">
        <v>10</v>
      </c>
      <c r="K86" s="1" t="s">
        <v>19</v>
      </c>
      <c r="L86" s="7" t="s">
        <v>1</v>
      </c>
      <c r="M86" s="7" t="s">
        <v>20</v>
      </c>
      <c r="N86" s="62"/>
      <c r="O86" s="62"/>
      <c r="P86" s="24"/>
    </row>
    <row r="87" spans="1:16" ht="12.75">
      <c r="A87" s="97" t="s">
        <v>2</v>
      </c>
      <c r="B87" s="98" t="s">
        <v>12</v>
      </c>
      <c r="C87" s="97" t="s">
        <v>3</v>
      </c>
      <c r="D87" s="97" t="s">
        <v>4</v>
      </c>
      <c r="E87" s="99" t="s">
        <v>5</v>
      </c>
      <c r="F87" s="3">
        <v>1</v>
      </c>
      <c r="G87" s="3">
        <v>2</v>
      </c>
      <c r="H87" s="3">
        <v>3</v>
      </c>
      <c r="I87" s="3">
        <v>4</v>
      </c>
      <c r="J87" s="3">
        <v>5</v>
      </c>
      <c r="K87" s="3">
        <v>6</v>
      </c>
      <c r="L87" s="3">
        <v>7</v>
      </c>
      <c r="M87" s="3">
        <v>8</v>
      </c>
      <c r="N87" s="30" t="s">
        <v>9</v>
      </c>
      <c r="O87" s="30" t="s">
        <v>393</v>
      </c>
      <c r="P87" s="30" t="s">
        <v>9</v>
      </c>
    </row>
    <row r="88" spans="1:16" ht="12.75">
      <c r="A88" s="77">
        <v>1</v>
      </c>
      <c r="B88" s="41">
        <v>106</v>
      </c>
      <c r="C88" s="42" t="s">
        <v>83</v>
      </c>
      <c r="D88" s="42" t="s">
        <v>84</v>
      </c>
      <c r="E88" s="42" t="s">
        <v>85</v>
      </c>
      <c r="F88" s="41">
        <v>20</v>
      </c>
      <c r="G88" s="41">
        <v>20</v>
      </c>
      <c r="H88" s="41">
        <v>25</v>
      </c>
      <c r="I88" s="41">
        <v>25</v>
      </c>
      <c r="J88" s="79" t="s">
        <v>61</v>
      </c>
      <c r="K88" s="41">
        <v>20</v>
      </c>
      <c r="L88" s="41">
        <v>25</v>
      </c>
      <c r="M88" s="41">
        <v>25</v>
      </c>
      <c r="N88" s="41">
        <f aca="true" t="shared" si="6" ref="N88:N103">SUM(F88:M88)</f>
        <v>160</v>
      </c>
      <c r="O88" s="41">
        <f>K88</f>
        <v>20</v>
      </c>
      <c r="P88" s="41">
        <f>N88-O88</f>
        <v>140</v>
      </c>
    </row>
    <row r="89" spans="1:16" ht="12.75">
      <c r="A89" s="77">
        <f>A88+1</f>
        <v>2</v>
      </c>
      <c r="B89" s="41">
        <v>259</v>
      </c>
      <c r="C89" s="78" t="s">
        <v>86</v>
      </c>
      <c r="D89" s="78" t="s">
        <v>74</v>
      </c>
      <c r="E89" s="78" t="s">
        <v>87</v>
      </c>
      <c r="F89" s="41">
        <v>16</v>
      </c>
      <c r="G89" s="41">
        <v>16</v>
      </c>
      <c r="H89" s="41">
        <v>16</v>
      </c>
      <c r="I89" s="41">
        <v>20</v>
      </c>
      <c r="J89" s="41">
        <v>20</v>
      </c>
      <c r="K89" s="41">
        <v>25</v>
      </c>
      <c r="L89" s="43" t="s">
        <v>61</v>
      </c>
      <c r="M89" s="41">
        <v>20</v>
      </c>
      <c r="N89" s="41">
        <f t="shared" si="6"/>
        <v>133</v>
      </c>
      <c r="O89" s="41">
        <f>F89</f>
        <v>16</v>
      </c>
      <c r="P89" s="41">
        <f aca="true" t="shared" si="7" ref="P89:P103">N89-O89</f>
        <v>117</v>
      </c>
    </row>
    <row r="90" spans="1:16" ht="12.75">
      <c r="A90" s="77">
        <f aca="true" t="shared" si="8" ref="A90:A103">A89+1</f>
        <v>3</v>
      </c>
      <c r="B90" s="41">
        <v>219</v>
      </c>
      <c r="C90" s="78" t="s">
        <v>81</v>
      </c>
      <c r="D90" s="78" t="s">
        <v>43</v>
      </c>
      <c r="E90" s="78" t="s">
        <v>82</v>
      </c>
      <c r="F90" s="77">
        <v>25</v>
      </c>
      <c r="G90" s="41">
        <v>25</v>
      </c>
      <c r="H90" s="41">
        <v>20</v>
      </c>
      <c r="I90" s="43" t="s">
        <v>61</v>
      </c>
      <c r="J90" s="41">
        <v>25</v>
      </c>
      <c r="K90" s="41">
        <v>0</v>
      </c>
      <c r="L90" s="41">
        <v>0</v>
      </c>
      <c r="M90" s="41">
        <v>0</v>
      </c>
      <c r="N90" s="41">
        <f t="shared" si="6"/>
        <v>95</v>
      </c>
      <c r="O90" s="41">
        <v>0</v>
      </c>
      <c r="P90" s="41">
        <f t="shared" si="7"/>
        <v>95</v>
      </c>
    </row>
    <row r="91" spans="1:16" ht="12.75">
      <c r="A91" s="77">
        <f t="shared" si="8"/>
        <v>4</v>
      </c>
      <c r="B91" s="41">
        <v>220</v>
      </c>
      <c r="C91" s="42" t="s">
        <v>88</v>
      </c>
      <c r="D91" s="42" t="s">
        <v>43</v>
      </c>
      <c r="E91" s="42" t="s">
        <v>89</v>
      </c>
      <c r="F91" s="41">
        <v>13</v>
      </c>
      <c r="G91" s="41">
        <v>13</v>
      </c>
      <c r="H91" s="41">
        <v>10</v>
      </c>
      <c r="I91" s="43" t="s">
        <v>61</v>
      </c>
      <c r="J91" s="41">
        <v>11</v>
      </c>
      <c r="K91" s="41">
        <v>11</v>
      </c>
      <c r="L91" s="83">
        <v>0</v>
      </c>
      <c r="M91" s="41">
        <v>0</v>
      </c>
      <c r="N91" s="41">
        <f t="shared" si="6"/>
        <v>58</v>
      </c>
      <c r="O91" s="41">
        <v>0</v>
      </c>
      <c r="P91" s="41">
        <f t="shared" si="7"/>
        <v>58</v>
      </c>
    </row>
    <row r="92" spans="1:16" ht="12.75">
      <c r="A92" s="77">
        <f t="shared" si="8"/>
        <v>5</v>
      </c>
      <c r="B92" s="41">
        <v>202</v>
      </c>
      <c r="C92" s="42" t="s">
        <v>98</v>
      </c>
      <c r="D92" s="42" t="s">
        <v>99</v>
      </c>
      <c r="E92" s="42" t="s">
        <v>100</v>
      </c>
      <c r="F92" s="41">
        <v>8</v>
      </c>
      <c r="G92" s="41">
        <v>9</v>
      </c>
      <c r="H92" s="41">
        <v>0</v>
      </c>
      <c r="I92" s="41">
        <v>0</v>
      </c>
      <c r="J92" s="43" t="s">
        <v>61</v>
      </c>
      <c r="K92" s="41">
        <v>0</v>
      </c>
      <c r="L92" s="41">
        <v>0</v>
      </c>
      <c r="M92" s="41">
        <v>16</v>
      </c>
      <c r="N92" s="41">
        <f t="shared" si="6"/>
        <v>33</v>
      </c>
      <c r="O92" s="41">
        <v>0</v>
      </c>
      <c r="P92" s="41">
        <f t="shared" si="7"/>
        <v>33</v>
      </c>
    </row>
    <row r="93" spans="1:16" ht="12.75">
      <c r="A93" s="77">
        <f t="shared" si="8"/>
        <v>6</v>
      </c>
      <c r="B93" s="41">
        <v>222</v>
      </c>
      <c r="C93" s="42" t="s">
        <v>265</v>
      </c>
      <c r="D93" s="42" t="s">
        <v>91</v>
      </c>
      <c r="E93" s="42" t="s">
        <v>266</v>
      </c>
      <c r="F93" s="41">
        <v>0</v>
      </c>
      <c r="G93" s="41">
        <v>11</v>
      </c>
      <c r="H93" s="41">
        <v>0</v>
      </c>
      <c r="I93" s="41">
        <v>0</v>
      </c>
      <c r="J93" s="41">
        <v>16</v>
      </c>
      <c r="K93" s="41">
        <v>0</v>
      </c>
      <c r="L93" s="41">
        <v>0</v>
      </c>
      <c r="M93" s="43" t="s">
        <v>61</v>
      </c>
      <c r="N93" s="41">
        <f t="shared" si="6"/>
        <v>27</v>
      </c>
      <c r="O93" s="41">
        <v>0</v>
      </c>
      <c r="P93" s="41">
        <f t="shared" si="7"/>
        <v>27</v>
      </c>
    </row>
    <row r="94" spans="1:16" ht="12.75">
      <c r="A94" s="77">
        <f t="shared" si="8"/>
        <v>7</v>
      </c>
      <c r="B94" s="41">
        <v>233</v>
      </c>
      <c r="C94" s="78" t="s">
        <v>324</v>
      </c>
      <c r="D94" s="78" t="s">
        <v>43</v>
      </c>
      <c r="E94" s="78" t="s">
        <v>325</v>
      </c>
      <c r="F94" s="41">
        <v>0</v>
      </c>
      <c r="G94" s="41">
        <v>0</v>
      </c>
      <c r="H94" s="41">
        <v>13</v>
      </c>
      <c r="I94" s="43" t="s">
        <v>61</v>
      </c>
      <c r="J94" s="41">
        <v>0</v>
      </c>
      <c r="K94" s="41">
        <v>13</v>
      </c>
      <c r="L94" s="41">
        <v>0</v>
      </c>
      <c r="M94" s="41">
        <v>0</v>
      </c>
      <c r="N94" s="41">
        <f t="shared" si="6"/>
        <v>26</v>
      </c>
      <c r="O94" s="41">
        <v>0</v>
      </c>
      <c r="P94" s="41">
        <f t="shared" si="7"/>
        <v>26</v>
      </c>
    </row>
    <row r="95" spans="1:16" ht="12.75">
      <c r="A95" s="77">
        <f t="shared" si="8"/>
        <v>8</v>
      </c>
      <c r="B95" s="41">
        <v>230</v>
      </c>
      <c r="C95" s="78" t="s">
        <v>326</v>
      </c>
      <c r="D95" s="78" t="s">
        <v>149</v>
      </c>
      <c r="E95" s="78" t="s">
        <v>327</v>
      </c>
      <c r="F95" s="41">
        <v>0</v>
      </c>
      <c r="G95" s="43" t="s">
        <v>61</v>
      </c>
      <c r="H95" s="41">
        <v>9</v>
      </c>
      <c r="I95" s="41">
        <v>0</v>
      </c>
      <c r="J95" s="41">
        <v>13</v>
      </c>
      <c r="K95" s="41">
        <v>0</v>
      </c>
      <c r="L95" s="41">
        <v>0</v>
      </c>
      <c r="M95" s="41">
        <v>0</v>
      </c>
      <c r="N95" s="41">
        <f t="shared" si="6"/>
        <v>22</v>
      </c>
      <c r="O95" s="41">
        <v>0</v>
      </c>
      <c r="P95" s="41">
        <f t="shared" si="7"/>
        <v>22</v>
      </c>
    </row>
    <row r="96" spans="1:16" ht="12.75">
      <c r="A96" s="77">
        <f t="shared" si="8"/>
        <v>9</v>
      </c>
      <c r="B96" s="41">
        <v>205</v>
      </c>
      <c r="C96" s="42" t="s">
        <v>90</v>
      </c>
      <c r="D96" s="42" t="s">
        <v>91</v>
      </c>
      <c r="E96" s="42" t="s">
        <v>92</v>
      </c>
      <c r="F96" s="41">
        <v>11</v>
      </c>
      <c r="G96" s="41">
        <v>0</v>
      </c>
      <c r="H96" s="41">
        <v>0</v>
      </c>
      <c r="I96" s="41">
        <v>0</v>
      </c>
      <c r="J96" s="41">
        <v>10</v>
      </c>
      <c r="K96" s="41">
        <v>0</v>
      </c>
      <c r="L96" s="41">
        <v>0</v>
      </c>
      <c r="M96" s="43" t="s">
        <v>61</v>
      </c>
      <c r="N96" s="41">
        <f t="shared" si="6"/>
        <v>21</v>
      </c>
      <c r="O96" s="41">
        <v>0</v>
      </c>
      <c r="P96" s="41">
        <f t="shared" si="7"/>
        <v>21</v>
      </c>
    </row>
    <row r="97" spans="1:16" ht="12.75">
      <c r="A97" s="77">
        <f t="shared" si="8"/>
        <v>10</v>
      </c>
      <c r="B97" s="41">
        <v>208</v>
      </c>
      <c r="C97" s="42" t="s">
        <v>93</v>
      </c>
      <c r="D97" s="42" t="s">
        <v>94</v>
      </c>
      <c r="E97" s="42" t="s">
        <v>95</v>
      </c>
      <c r="F97" s="41">
        <v>10</v>
      </c>
      <c r="G97" s="41">
        <v>10</v>
      </c>
      <c r="H97" s="41">
        <v>0</v>
      </c>
      <c r="I97" s="41">
        <v>0</v>
      </c>
      <c r="J97" s="41">
        <v>0</v>
      </c>
      <c r="K97" s="41">
        <v>0</v>
      </c>
      <c r="L97" s="43" t="s">
        <v>61</v>
      </c>
      <c r="M97" s="41">
        <v>0</v>
      </c>
      <c r="N97" s="41">
        <f t="shared" si="6"/>
        <v>20</v>
      </c>
      <c r="O97" s="41">
        <v>0</v>
      </c>
      <c r="P97" s="41">
        <f t="shared" si="7"/>
        <v>20</v>
      </c>
    </row>
    <row r="98" spans="1:16" ht="12" customHeight="1">
      <c r="A98" s="77">
        <f t="shared" si="8"/>
        <v>11</v>
      </c>
      <c r="B98" s="41">
        <v>285</v>
      </c>
      <c r="C98" s="42" t="s">
        <v>96</v>
      </c>
      <c r="D98" s="42" t="s">
        <v>71</v>
      </c>
      <c r="E98" s="42" t="s">
        <v>97</v>
      </c>
      <c r="F98" s="41">
        <v>9</v>
      </c>
      <c r="G98" s="41">
        <v>0</v>
      </c>
      <c r="H98" s="41">
        <v>8</v>
      </c>
      <c r="I98" s="41">
        <v>0</v>
      </c>
      <c r="J98" s="41">
        <v>0</v>
      </c>
      <c r="K98" s="41">
        <v>0</v>
      </c>
      <c r="L98" s="43" t="s">
        <v>61</v>
      </c>
      <c r="M98" s="41">
        <v>0</v>
      </c>
      <c r="N98" s="41">
        <f t="shared" si="6"/>
        <v>17</v>
      </c>
      <c r="O98" s="41">
        <v>0</v>
      </c>
      <c r="P98" s="41">
        <f t="shared" si="7"/>
        <v>17</v>
      </c>
    </row>
    <row r="99" spans="1:16" ht="12.75">
      <c r="A99" s="77">
        <f t="shared" si="8"/>
        <v>12</v>
      </c>
      <c r="B99" s="41">
        <v>227</v>
      </c>
      <c r="C99" s="42" t="s">
        <v>76</v>
      </c>
      <c r="D99" s="42" t="s">
        <v>383</v>
      </c>
      <c r="E99" s="42" t="s">
        <v>384</v>
      </c>
      <c r="F99" s="43" t="s">
        <v>61</v>
      </c>
      <c r="G99" s="41">
        <v>0</v>
      </c>
      <c r="H99" s="41">
        <v>0</v>
      </c>
      <c r="I99" s="41">
        <v>0</v>
      </c>
      <c r="J99" s="41">
        <v>0</v>
      </c>
      <c r="K99" s="41">
        <v>16</v>
      </c>
      <c r="L99" s="41">
        <v>0</v>
      </c>
      <c r="M99" s="41">
        <v>0</v>
      </c>
      <c r="N99" s="41">
        <f t="shared" si="6"/>
        <v>16</v>
      </c>
      <c r="O99" s="41">
        <v>0</v>
      </c>
      <c r="P99" s="41">
        <f t="shared" si="7"/>
        <v>16</v>
      </c>
    </row>
    <row r="100" spans="1:16" ht="12.75">
      <c r="A100" s="77">
        <f t="shared" si="8"/>
        <v>13</v>
      </c>
      <c r="B100" s="41">
        <v>211</v>
      </c>
      <c r="C100" s="78" t="s">
        <v>269</v>
      </c>
      <c r="D100" s="78" t="s">
        <v>59</v>
      </c>
      <c r="E100" s="78" t="s">
        <v>270</v>
      </c>
      <c r="F100" s="41">
        <v>0</v>
      </c>
      <c r="G100" s="41">
        <v>7</v>
      </c>
      <c r="H100" s="41">
        <v>7</v>
      </c>
      <c r="I100" s="41">
        <v>0</v>
      </c>
      <c r="J100" s="41">
        <v>0</v>
      </c>
      <c r="K100" s="41">
        <v>0</v>
      </c>
      <c r="L100" s="43" t="s">
        <v>61</v>
      </c>
      <c r="M100" s="41">
        <v>0</v>
      </c>
      <c r="N100" s="41">
        <f t="shared" si="6"/>
        <v>14</v>
      </c>
      <c r="O100" s="41">
        <v>0</v>
      </c>
      <c r="P100" s="41">
        <f t="shared" si="7"/>
        <v>14</v>
      </c>
    </row>
    <row r="101" spans="1:16" ht="12.75">
      <c r="A101" s="77">
        <f t="shared" si="8"/>
        <v>14</v>
      </c>
      <c r="B101" s="41">
        <v>234</v>
      </c>
      <c r="C101" s="42" t="s">
        <v>235</v>
      </c>
      <c r="D101" s="42" t="s">
        <v>48</v>
      </c>
      <c r="E101" s="42" t="s">
        <v>51</v>
      </c>
      <c r="F101" s="41">
        <v>0</v>
      </c>
      <c r="G101" s="41">
        <v>0</v>
      </c>
      <c r="H101" s="41">
        <v>11</v>
      </c>
      <c r="I101" s="43" t="s">
        <v>61</v>
      </c>
      <c r="J101" s="41">
        <v>0</v>
      </c>
      <c r="K101" s="41">
        <v>0</v>
      </c>
      <c r="L101" s="41">
        <v>0</v>
      </c>
      <c r="M101" s="41">
        <v>0</v>
      </c>
      <c r="N101" s="41">
        <f t="shared" si="6"/>
        <v>11</v>
      </c>
      <c r="O101" s="41">
        <v>0</v>
      </c>
      <c r="P101" s="41">
        <f t="shared" si="7"/>
        <v>11</v>
      </c>
    </row>
    <row r="102" spans="1:16" ht="12.75">
      <c r="A102" s="77">
        <f t="shared" si="8"/>
        <v>15</v>
      </c>
      <c r="B102" s="41">
        <v>267</v>
      </c>
      <c r="C102" s="42" t="s">
        <v>267</v>
      </c>
      <c r="D102" s="42" t="s">
        <v>59</v>
      </c>
      <c r="E102" s="42" t="s">
        <v>268</v>
      </c>
      <c r="F102" s="41">
        <v>0</v>
      </c>
      <c r="G102" s="41">
        <v>8</v>
      </c>
      <c r="H102" s="41">
        <v>0</v>
      </c>
      <c r="I102" s="41">
        <v>0</v>
      </c>
      <c r="J102" s="41">
        <v>0</v>
      </c>
      <c r="K102" s="41">
        <v>0</v>
      </c>
      <c r="L102" s="43" t="s">
        <v>61</v>
      </c>
      <c r="M102" s="41">
        <v>0</v>
      </c>
      <c r="N102" s="41">
        <f t="shared" si="6"/>
        <v>8</v>
      </c>
      <c r="O102" s="41">
        <v>0</v>
      </c>
      <c r="P102" s="41">
        <f t="shared" si="7"/>
        <v>8</v>
      </c>
    </row>
    <row r="103" spans="1:16" ht="12.75">
      <c r="A103" s="77">
        <f t="shared" si="8"/>
        <v>16</v>
      </c>
      <c r="B103" s="41">
        <v>269</v>
      </c>
      <c r="C103" s="78" t="s">
        <v>271</v>
      </c>
      <c r="D103" s="78" t="s">
        <v>43</v>
      </c>
      <c r="E103" s="78" t="s">
        <v>272</v>
      </c>
      <c r="F103" s="41">
        <v>0</v>
      </c>
      <c r="G103" s="41">
        <v>6</v>
      </c>
      <c r="H103" s="41">
        <v>0</v>
      </c>
      <c r="I103" s="43" t="s">
        <v>61</v>
      </c>
      <c r="J103" s="41">
        <v>0</v>
      </c>
      <c r="K103" s="41">
        <v>0</v>
      </c>
      <c r="L103" s="41">
        <v>0</v>
      </c>
      <c r="M103" s="41">
        <v>0</v>
      </c>
      <c r="N103" s="41">
        <f t="shared" si="6"/>
        <v>6</v>
      </c>
      <c r="O103" s="41">
        <v>0</v>
      </c>
      <c r="P103" s="41">
        <f t="shared" si="7"/>
        <v>6</v>
      </c>
    </row>
    <row r="104" spans="1:16" ht="12.75">
      <c r="A104" s="77"/>
      <c r="B104" s="41"/>
      <c r="C104" s="42"/>
      <c r="D104" s="42"/>
      <c r="E104" s="42"/>
      <c r="F104" s="41"/>
      <c r="G104" s="41"/>
      <c r="H104" s="41"/>
      <c r="I104" s="41"/>
      <c r="J104" s="43"/>
      <c r="K104" s="41"/>
      <c r="L104" s="41"/>
      <c r="M104" s="41"/>
      <c r="N104" s="41"/>
      <c r="O104" s="41"/>
      <c r="P104" s="41"/>
    </row>
    <row r="105" spans="1:16" ht="12.75">
      <c r="A105" s="77"/>
      <c r="B105" s="41"/>
      <c r="C105" s="42"/>
      <c r="D105" s="42"/>
      <c r="E105" s="42"/>
      <c r="F105" s="41"/>
      <c r="G105" s="41"/>
      <c r="H105" s="41"/>
      <c r="I105" s="43"/>
      <c r="J105" s="41"/>
      <c r="K105" s="41"/>
      <c r="L105" s="41"/>
      <c r="M105" s="41"/>
      <c r="N105" s="41"/>
      <c r="O105" s="41"/>
      <c r="P105" s="41"/>
    </row>
    <row r="106" spans="1:16" ht="12.75">
      <c r="A106" s="77"/>
      <c r="B106" s="41"/>
      <c r="C106" s="42"/>
      <c r="D106" s="42"/>
      <c r="E106" s="42"/>
      <c r="F106" s="43"/>
      <c r="G106" s="41"/>
      <c r="H106" s="41"/>
      <c r="I106" s="41"/>
      <c r="J106" s="41"/>
      <c r="K106" s="41"/>
      <c r="L106" s="41"/>
      <c r="M106" s="41"/>
      <c r="N106" s="41"/>
      <c r="O106" s="41"/>
      <c r="P106" s="41"/>
    </row>
    <row r="107" spans="1:16" ht="12.75">
      <c r="A107" s="77"/>
      <c r="B107" s="41"/>
      <c r="C107" s="42"/>
      <c r="D107" s="42"/>
      <c r="E107" s="42"/>
      <c r="F107" s="41"/>
      <c r="G107" s="41"/>
      <c r="H107" s="41"/>
      <c r="I107" s="41"/>
      <c r="J107" s="41"/>
      <c r="K107" s="43"/>
      <c r="L107" s="41"/>
      <c r="M107" s="41"/>
      <c r="N107" s="41"/>
      <c r="O107" s="41"/>
      <c r="P107" s="41"/>
    </row>
    <row r="108" spans="1:16" ht="12.75">
      <c r="A108" s="77"/>
      <c r="B108" s="41"/>
      <c r="C108" s="78"/>
      <c r="D108" s="78"/>
      <c r="E108" s="78"/>
      <c r="F108" s="41"/>
      <c r="G108" s="43"/>
      <c r="H108" s="41"/>
      <c r="I108" s="41"/>
      <c r="J108" s="41"/>
      <c r="K108" s="41"/>
      <c r="L108" s="41"/>
      <c r="M108" s="41"/>
      <c r="N108" s="41"/>
      <c r="O108" s="41"/>
      <c r="P108" s="41"/>
    </row>
    <row r="109" spans="1:16" ht="12.75">
      <c r="A109" s="77"/>
      <c r="B109" s="41"/>
      <c r="C109" s="78"/>
      <c r="D109" s="78"/>
      <c r="E109" s="78"/>
      <c r="F109" s="41"/>
      <c r="G109" s="41"/>
      <c r="H109" s="41"/>
      <c r="I109" s="41"/>
      <c r="J109" s="41"/>
      <c r="K109" s="43"/>
      <c r="L109" s="41"/>
      <c r="M109" s="41"/>
      <c r="N109" s="41"/>
      <c r="O109" s="41"/>
      <c r="P109" s="41"/>
    </row>
    <row r="110" spans="1:16" ht="12.75">
      <c r="A110" s="77"/>
      <c r="B110" s="41"/>
      <c r="C110" s="42"/>
      <c r="D110" s="42"/>
      <c r="E110" s="42"/>
      <c r="F110" s="41"/>
      <c r="G110" s="41"/>
      <c r="H110" s="41"/>
      <c r="I110" s="43"/>
      <c r="J110" s="41"/>
      <c r="K110" s="41"/>
      <c r="L110" s="41"/>
      <c r="M110" s="41"/>
      <c r="N110" s="41"/>
      <c r="O110" s="41"/>
      <c r="P110" s="41"/>
    </row>
    <row r="111" spans="1:16" ht="12.75">
      <c r="A111" s="77"/>
      <c r="B111" s="41"/>
      <c r="C111" s="42"/>
      <c r="D111" s="42"/>
      <c r="E111" s="42"/>
      <c r="F111" s="43"/>
      <c r="G111" s="41"/>
      <c r="H111" s="41"/>
      <c r="I111" s="41"/>
      <c r="J111" s="41"/>
      <c r="K111" s="41"/>
      <c r="L111" s="41"/>
      <c r="M111" s="41"/>
      <c r="N111" s="41"/>
      <c r="O111" s="41"/>
      <c r="P111" s="41"/>
    </row>
    <row r="112" spans="1:16" s="80" customFormat="1" ht="12.75">
      <c r="A112" s="77"/>
      <c r="B112" s="41"/>
      <c r="C112" s="42"/>
      <c r="D112" s="42"/>
      <c r="E112" s="42"/>
      <c r="F112" s="41"/>
      <c r="G112" s="41"/>
      <c r="H112" s="41"/>
      <c r="I112" s="41"/>
      <c r="J112" s="41"/>
      <c r="K112" s="43"/>
      <c r="L112" s="41"/>
      <c r="M112" s="41"/>
      <c r="N112" s="41"/>
      <c r="O112" s="41"/>
      <c r="P112" s="41"/>
    </row>
    <row r="113" spans="1:16" ht="12.75">
      <c r="A113" s="77"/>
      <c r="B113" s="41"/>
      <c r="C113" s="42"/>
      <c r="D113" s="42"/>
      <c r="E113" s="42"/>
      <c r="F113" s="41"/>
      <c r="G113" s="41"/>
      <c r="H113" s="41"/>
      <c r="I113" s="43"/>
      <c r="J113" s="41"/>
      <c r="K113" s="41"/>
      <c r="L113" s="41"/>
      <c r="M113" s="41"/>
      <c r="N113" s="41"/>
      <c r="O113" s="41"/>
      <c r="P113" s="41"/>
    </row>
    <row r="114" spans="1:16" ht="12.75">
      <c r="A114" s="77"/>
      <c r="B114" s="41"/>
      <c r="C114" s="42"/>
      <c r="D114" s="42"/>
      <c r="E114" s="42"/>
      <c r="F114" s="43"/>
      <c r="G114" s="41"/>
      <c r="H114" s="41"/>
      <c r="I114" s="41"/>
      <c r="J114" s="41"/>
      <c r="K114" s="41"/>
      <c r="L114" s="41"/>
      <c r="M114" s="41"/>
      <c r="N114" s="41"/>
      <c r="O114" s="41"/>
      <c r="P114" s="41"/>
    </row>
    <row r="115" spans="1:16" ht="12.75">
      <c r="A115" s="77"/>
      <c r="B115" s="41"/>
      <c r="C115" s="42"/>
      <c r="D115" s="42"/>
      <c r="E115" s="42"/>
      <c r="F115" s="41"/>
      <c r="G115" s="41"/>
      <c r="H115" s="41"/>
      <c r="I115" s="41"/>
      <c r="J115" s="41"/>
      <c r="K115" s="43"/>
      <c r="L115" s="41"/>
      <c r="M115" s="41"/>
      <c r="N115" s="41"/>
      <c r="O115" s="41"/>
      <c r="P115" s="41"/>
    </row>
    <row r="116" spans="1:16" ht="12.75">
      <c r="A116" s="77"/>
      <c r="B116" s="41"/>
      <c r="C116" s="78"/>
      <c r="D116" s="78"/>
      <c r="E116" s="78"/>
      <c r="F116" s="41"/>
      <c r="G116" s="41"/>
      <c r="H116" s="41"/>
      <c r="I116" s="41"/>
      <c r="J116" s="41"/>
      <c r="K116" s="41"/>
      <c r="L116" s="43"/>
      <c r="M116" s="41"/>
      <c r="N116" s="41"/>
      <c r="O116" s="41"/>
      <c r="P116" s="41"/>
    </row>
    <row r="117" spans="1:16" s="80" customFormat="1" ht="12.75">
      <c r="A117" s="77"/>
      <c r="B117" s="41"/>
      <c r="C117" s="78"/>
      <c r="D117" s="78"/>
      <c r="E117" s="78"/>
      <c r="F117" s="41"/>
      <c r="G117" s="41"/>
      <c r="H117" s="41"/>
      <c r="I117" s="41"/>
      <c r="J117" s="43"/>
      <c r="K117" s="41"/>
      <c r="L117" s="43"/>
      <c r="M117" s="41"/>
      <c r="N117" s="41"/>
      <c r="O117" s="41"/>
      <c r="P117" s="41"/>
    </row>
    <row r="118" spans="1:16" s="80" customFormat="1" ht="12.75">
      <c r="A118" s="77"/>
      <c r="B118" s="41"/>
      <c r="C118" s="78"/>
      <c r="D118" s="78"/>
      <c r="E118" s="78"/>
      <c r="F118" s="41"/>
      <c r="G118" s="41"/>
      <c r="H118" s="41"/>
      <c r="I118" s="41"/>
      <c r="J118" s="41"/>
      <c r="K118" s="41"/>
      <c r="L118" s="43"/>
      <c r="M118" s="41"/>
      <c r="N118" s="41"/>
      <c r="O118" s="41"/>
      <c r="P118" s="41"/>
    </row>
    <row r="119" spans="1:16" s="80" customFormat="1" ht="12.75">
      <c r="A119" s="77"/>
      <c r="B119" s="41"/>
      <c r="C119" s="78"/>
      <c r="D119" s="78"/>
      <c r="E119" s="78"/>
      <c r="F119" s="41"/>
      <c r="G119" s="41"/>
      <c r="H119" s="41"/>
      <c r="I119" s="41"/>
      <c r="J119" s="43"/>
      <c r="K119" s="41"/>
      <c r="L119" s="43"/>
      <c r="M119" s="41"/>
      <c r="N119" s="41"/>
      <c r="O119" s="41"/>
      <c r="P119" s="41"/>
    </row>
    <row r="120" spans="1:16" s="80" customFormat="1" ht="12.75">
      <c r="A120" s="77"/>
      <c r="B120" s="41"/>
      <c r="C120" s="78"/>
      <c r="D120" s="78"/>
      <c r="E120" s="78"/>
      <c r="F120" s="41"/>
      <c r="G120" s="41"/>
      <c r="H120" s="41"/>
      <c r="I120" s="41"/>
      <c r="J120" s="41"/>
      <c r="K120" s="43"/>
      <c r="L120" s="41"/>
      <c r="M120" s="41"/>
      <c r="N120" s="41"/>
      <c r="O120" s="41"/>
      <c r="P120" s="41"/>
    </row>
    <row r="121" spans="1:16" s="80" customFormat="1" ht="12.75">
      <c r="A121" s="77"/>
      <c r="B121" s="41"/>
      <c r="C121" s="42"/>
      <c r="D121" s="42"/>
      <c r="E121" s="42"/>
      <c r="F121" s="43"/>
      <c r="G121" s="41"/>
      <c r="H121" s="41"/>
      <c r="I121" s="41"/>
      <c r="J121" s="41"/>
      <c r="K121" s="41"/>
      <c r="L121" s="62"/>
      <c r="M121" s="41"/>
      <c r="N121" s="41"/>
      <c r="O121" s="41"/>
      <c r="P121" s="41"/>
    </row>
    <row r="122" spans="1:16" s="80" customFormat="1" ht="12.75">
      <c r="A122" s="77"/>
      <c r="B122" s="41"/>
      <c r="C122" s="42"/>
      <c r="D122" s="42"/>
      <c r="E122" s="42"/>
      <c r="F122" s="43"/>
      <c r="G122" s="41"/>
      <c r="H122" s="41"/>
      <c r="I122" s="41"/>
      <c r="J122" s="41"/>
      <c r="K122" s="41"/>
      <c r="L122" s="41"/>
      <c r="M122" s="41"/>
      <c r="N122" s="41"/>
      <c r="O122" s="41"/>
      <c r="P122" s="41"/>
    </row>
    <row r="123" spans="1:16" s="80" customFormat="1" ht="12.75">
      <c r="A123" s="77"/>
      <c r="B123" s="41"/>
      <c r="C123" s="42"/>
      <c r="D123" s="42"/>
      <c r="E123" s="42"/>
      <c r="F123" s="41"/>
      <c r="G123" s="41"/>
      <c r="H123" s="41"/>
      <c r="I123" s="43"/>
      <c r="J123" s="41"/>
      <c r="K123" s="41"/>
      <c r="L123" s="41"/>
      <c r="M123" s="41"/>
      <c r="N123" s="41"/>
      <c r="O123" s="41"/>
      <c r="P123" s="41"/>
    </row>
    <row r="124" spans="1:16" s="80" customFormat="1" ht="12.75">
      <c r="A124" s="77"/>
      <c r="B124" s="41"/>
      <c r="C124" s="78"/>
      <c r="D124" s="78"/>
      <c r="E124" s="78"/>
      <c r="F124" s="41"/>
      <c r="G124" s="41"/>
      <c r="H124" s="41"/>
      <c r="I124" s="43"/>
      <c r="J124" s="41"/>
      <c r="K124" s="41"/>
      <c r="L124" s="41"/>
      <c r="M124" s="41"/>
      <c r="N124" s="41"/>
      <c r="O124" s="41"/>
      <c r="P124" s="41"/>
    </row>
    <row r="125" spans="1:16" s="80" customFormat="1" ht="12.75">
      <c r="A125" s="77"/>
      <c r="B125" s="41"/>
      <c r="C125" s="78"/>
      <c r="D125" s="78"/>
      <c r="E125" s="78"/>
      <c r="F125" s="41"/>
      <c r="G125" s="41"/>
      <c r="H125" s="41"/>
      <c r="I125" s="43"/>
      <c r="J125" s="41"/>
      <c r="K125" s="41"/>
      <c r="L125" s="41"/>
      <c r="M125" s="41"/>
      <c r="N125" s="41"/>
      <c r="O125" s="41"/>
      <c r="P125" s="41"/>
    </row>
    <row r="126" spans="1:16" s="80" customFormat="1" ht="23.25">
      <c r="A126" s="106" t="s">
        <v>14</v>
      </c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</row>
    <row r="127" spans="1:16" s="80" customFormat="1" ht="12.75">
      <c r="A127" s="84"/>
      <c r="B127" s="85"/>
      <c r="C127" s="12"/>
      <c r="D127" s="13" t="s">
        <v>0</v>
      </c>
      <c r="E127" s="14"/>
      <c r="F127" s="66"/>
      <c r="G127" s="66"/>
      <c r="H127" s="66"/>
      <c r="P127" s="69"/>
    </row>
    <row r="128" spans="1:16" s="80" customFormat="1" ht="12.75">
      <c r="A128" s="84"/>
      <c r="B128" s="85"/>
      <c r="C128" s="12"/>
      <c r="D128" s="13" t="s">
        <v>11</v>
      </c>
      <c r="E128" s="14"/>
      <c r="F128" s="66"/>
      <c r="G128" s="66"/>
      <c r="H128" s="66"/>
      <c r="P128" s="69"/>
    </row>
    <row r="129" spans="1:16" s="80" customFormat="1" ht="12.75">
      <c r="A129" s="84"/>
      <c r="B129" s="85"/>
      <c r="C129" s="12"/>
      <c r="D129" s="12"/>
      <c r="E129" s="14"/>
      <c r="F129" s="66"/>
      <c r="G129" s="66"/>
      <c r="H129" s="66"/>
      <c r="P129" s="69"/>
    </row>
    <row r="130" spans="1:16" s="80" customFormat="1" ht="12.75">
      <c r="A130" s="84"/>
      <c r="B130" s="85"/>
      <c r="C130" s="12"/>
      <c r="D130" s="13" t="s">
        <v>18</v>
      </c>
      <c r="E130" s="14"/>
      <c r="F130" s="66"/>
      <c r="G130" s="66"/>
      <c r="H130" s="66"/>
      <c r="P130" s="69"/>
    </row>
    <row r="131" spans="1:16" s="80" customFormat="1" ht="12.75">
      <c r="A131" s="84"/>
      <c r="B131" s="85"/>
      <c r="F131" s="66"/>
      <c r="G131" s="66"/>
      <c r="H131" s="66"/>
      <c r="P131" s="69"/>
    </row>
    <row r="132" spans="1:16" ht="12.75">
      <c r="A132" s="31"/>
      <c r="B132" s="15"/>
      <c r="C132" s="23" t="s">
        <v>38</v>
      </c>
      <c r="D132" s="31"/>
      <c r="E132" s="31"/>
      <c r="F132" s="1" t="s">
        <v>13</v>
      </c>
      <c r="G132" s="1" t="s">
        <v>15</v>
      </c>
      <c r="H132" s="1" t="s">
        <v>17</v>
      </c>
      <c r="I132" s="1" t="s">
        <v>17</v>
      </c>
      <c r="J132" s="1" t="s">
        <v>10</v>
      </c>
      <c r="K132" s="1" t="s">
        <v>19</v>
      </c>
      <c r="L132" s="7" t="s">
        <v>1</v>
      </c>
      <c r="M132" s="7" t="s">
        <v>20</v>
      </c>
      <c r="N132" s="62"/>
      <c r="O132" s="62"/>
      <c r="P132" s="24"/>
    </row>
    <row r="133" spans="1:16" ht="12.75">
      <c r="A133" s="97" t="s">
        <v>2</v>
      </c>
      <c r="B133" s="98" t="s">
        <v>12</v>
      </c>
      <c r="C133" s="97" t="s">
        <v>3</v>
      </c>
      <c r="D133" s="97" t="s">
        <v>4</v>
      </c>
      <c r="E133" s="99" t="s">
        <v>5</v>
      </c>
      <c r="F133" s="3">
        <v>1</v>
      </c>
      <c r="G133" s="3">
        <v>2</v>
      </c>
      <c r="H133" s="3">
        <v>3</v>
      </c>
      <c r="I133" s="3">
        <v>4</v>
      </c>
      <c r="J133" s="3">
        <v>5</v>
      </c>
      <c r="K133" s="3">
        <v>6</v>
      </c>
      <c r="L133" s="3">
        <v>7</v>
      </c>
      <c r="M133" s="3">
        <v>8</v>
      </c>
      <c r="N133" s="30" t="s">
        <v>9</v>
      </c>
      <c r="O133" s="30" t="s">
        <v>393</v>
      </c>
      <c r="P133" s="30" t="s">
        <v>9</v>
      </c>
    </row>
    <row r="134" spans="1:16" ht="12.75">
      <c r="A134" s="77">
        <v>1</v>
      </c>
      <c r="B134" s="77">
        <v>319</v>
      </c>
      <c r="C134" s="86" t="s">
        <v>273</v>
      </c>
      <c r="D134" s="86" t="s">
        <v>274</v>
      </c>
      <c r="E134" s="86" t="s">
        <v>275</v>
      </c>
      <c r="F134" s="41">
        <v>0</v>
      </c>
      <c r="G134" s="43" t="s">
        <v>61</v>
      </c>
      <c r="H134" s="77">
        <v>20</v>
      </c>
      <c r="I134" s="77">
        <v>25</v>
      </c>
      <c r="J134" s="77">
        <v>25</v>
      </c>
      <c r="K134" s="77">
        <v>25</v>
      </c>
      <c r="L134" s="77">
        <v>0</v>
      </c>
      <c r="M134" s="77">
        <v>16</v>
      </c>
      <c r="N134" s="41">
        <f aca="true" t="shared" si="9" ref="N134:N156">SUM(F134:M134)</f>
        <v>111</v>
      </c>
      <c r="O134" s="77">
        <v>0</v>
      </c>
      <c r="P134" s="41">
        <f>N134-O134</f>
        <v>111</v>
      </c>
    </row>
    <row r="135" spans="1:16" ht="12.75">
      <c r="A135" s="77">
        <f>A134+1</f>
        <v>2</v>
      </c>
      <c r="B135" s="41">
        <v>313</v>
      </c>
      <c r="C135" s="42" t="s">
        <v>103</v>
      </c>
      <c r="D135" s="42" t="s">
        <v>104</v>
      </c>
      <c r="E135" s="42" t="s">
        <v>105</v>
      </c>
      <c r="F135" s="41">
        <v>20</v>
      </c>
      <c r="G135" s="41">
        <v>16</v>
      </c>
      <c r="H135" s="41">
        <v>16</v>
      </c>
      <c r="I135" s="41">
        <v>13</v>
      </c>
      <c r="J135" s="43" t="s">
        <v>61</v>
      </c>
      <c r="K135" s="77">
        <v>20</v>
      </c>
      <c r="L135" s="77">
        <v>0</v>
      </c>
      <c r="M135" s="77">
        <v>25</v>
      </c>
      <c r="N135" s="41">
        <f t="shared" si="9"/>
        <v>110</v>
      </c>
      <c r="O135" s="77">
        <f>L135</f>
        <v>0</v>
      </c>
      <c r="P135" s="41">
        <f>N135-O135</f>
        <v>110</v>
      </c>
    </row>
    <row r="136" spans="1:16" ht="12.75">
      <c r="A136" s="77">
        <f aca="true" t="shared" si="10" ref="A136:A156">A135+1</f>
        <v>3</v>
      </c>
      <c r="B136" s="77">
        <v>399</v>
      </c>
      <c r="C136" s="86" t="s">
        <v>110</v>
      </c>
      <c r="D136" s="86" t="s">
        <v>59</v>
      </c>
      <c r="E136" s="86" t="s">
        <v>109</v>
      </c>
      <c r="F136" s="41">
        <v>11</v>
      </c>
      <c r="G136" s="41">
        <v>20</v>
      </c>
      <c r="H136" s="41">
        <v>13</v>
      </c>
      <c r="I136" s="41">
        <v>20</v>
      </c>
      <c r="J136" s="41">
        <v>16</v>
      </c>
      <c r="K136" s="77">
        <v>16</v>
      </c>
      <c r="L136" s="43" t="s">
        <v>61</v>
      </c>
      <c r="M136" s="77">
        <v>13</v>
      </c>
      <c r="N136" s="41">
        <f t="shared" si="9"/>
        <v>109</v>
      </c>
      <c r="O136" s="77">
        <f>F136</f>
        <v>11</v>
      </c>
      <c r="P136" s="41">
        <f>N136-O136</f>
        <v>98</v>
      </c>
    </row>
    <row r="137" spans="1:16" ht="12.75">
      <c r="A137" s="77">
        <f t="shared" si="10"/>
        <v>4</v>
      </c>
      <c r="B137" s="41">
        <v>352</v>
      </c>
      <c r="C137" s="42" t="s">
        <v>111</v>
      </c>
      <c r="D137" s="42" t="s">
        <v>112</v>
      </c>
      <c r="E137" s="42" t="s">
        <v>113</v>
      </c>
      <c r="F137" s="77">
        <v>10</v>
      </c>
      <c r="G137" s="43" t="s">
        <v>61</v>
      </c>
      <c r="H137" s="41">
        <v>11</v>
      </c>
      <c r="I137" s="77">
        <v>16</v>
      </c>
      <c r="J137" s="77">
        <v>13</v>
      </c>
      <c r="K137" s="77">
        <v>10</v>
      </c>
      <c r="L137" s="77">
        <v>25</v>
      </c>
      <c r="M137" s="77">
        <v>11</v>
      </c>
      <c r="N137" s="41">
        <f t="shared" si="9"/>
        <v>96</v>
      </c>
      <c r="O137" s="77">
        <f>F137</f>
        <v>10</v>
      </c>
      <c r="P137" s="41">
        <f>N137-O137</f>
        <v>86</v>
      </c>
    </row>
    <row r="138" spans="1:16" ht="12.75">
      <c r="A138" s="77">
        <f t="shared" si="10"/>
        <v>5</v>
      </c>
      <c r="B138" s="41">
        <v>356</v>
      </c>
      <c r="C138" s="42" t="s">
        <v>106</v>
      </c>
      <c r="D138" s="42" t="s">
        <v>94</v>
      </c>
      <c r="E138" s="42" t="s">
        <v>107</v>
      </c>
      <c r="F138" s="41">
        <v>16</v>
      </c>
      <c r="G138" s="41">
        <v>11</v>
      </c>
      <c r="H138" s="41">
        <v>8</v>
      </c>
      <c r="I138" s="77">
        <v>10</v>
      </c>
      <c r="J138" s="41">
        <v>0</v>
      </c>
      <c r="K138" s="77">
        <v>11</v>
      </c>
      <c r="L138" s="43" t="s">
        <v>61</v>
      </c>
      <c r="M138" s="77">
        <v>20</v>
      </c>
      <c r="N138" s="41">
        <f t="shared" si="9"/>
        <v>76</v>
      </c>
      <c r="O138" s="77">
        <v>0</v>
      </c>
      <c r="P138" s="41">
        <f aca="true" t="shared" si="11" ref="P138:P156">N138-O138</f>
        <v>76</v>
      </c>
    </row>
    <row r="139" spans="1:16" ht="12.75">
      <c r="A139" s="77">
        <f t="shared" si="10"/>
        <v>6</v>
      </c>
      <c r="B139" s="41">
        <v>301</v>
      </c>
      <c r="C139" s="42" t="s">
        <v>101</v>
      </c>
      <c r="D139" s="42" t="s">
        <v>43</v>
      </c>
      <c r="E139" s="42" t="s">
        <v>102</v>
      </c>
      <c r="F139" s="41">
        <v>25</v>
      </c>
      <c r="G139" s="41">
        <v>25</v>
      </c>
      <c r="H139" s="41">
        <v>25</v>
      </c>
      <c r="I139" s="43" t="s">
        <v>61</v>
      </c>
      <c r="J139" s="41">
        <v>0</v>
      </c>
      <c r="K139" s="77">
        <v>0</v>
      </c>
      <c r="L139" s="77">
        <v>0</v>
      </c>
      <c r="M139" s="77">
        <v>0</v>
      </c>
      <c r="N139" s="41">
        <f t="shared" si="9"/>
        <v>75</v>
      </c>
      <c r="O139" s="77">
        <v>0</v>
      </c>
      <c r="P139" s="41">
        <f t="shared" si="11"/>
        <v>75</v>
      </c>
    </row>
    <row r="140" spans="1:16" ht="12.75">
      <c r="A140" s="77">
        <f t="shared" si="10"/>
        <v>7</v>
      </c>
      <c r="B140" s="41">
        <v>322</v>
      </c>
      <c r="C140" s="42" t="s">
        <v>114</v>
      </c>
      <c r="D140" s="42" t="s">
        <v>115</v>
      </c>
      <c r="E140" s="42" t="s">
        <v>116</v>
      </c>
      <c r="F140" s="77">
        <v>9</v>
      </c>
      <c r="G140" s="41">
        <v>10</v>
      </c>
      <c r="H140" s="41">
        <v>4</v>
      </c>
      <c r="I140" s="77">
        <v>7</v>
      </c>
      <c r="J140" s="43" t="s">
        <v>61</v>
      </c>
      <c r="K140" s="77">
        <v>0</v>
      </c>
      <c r="L140" s="77">
        <v>11</v>
      </c>
      <c r="M140" s="77">
        <v>10</v>
      </c>
      <c r="N140" s="41">
        <f t="shared" si="9"/>
        <v>51</v>
      </c>
      <c r="O140" s="77">
        <v>0</v>
      </c>
      <c r="P140" s="41">
        <f t="shared" si="11"/>
        <v>51</v>
      </c>
    </row>
    <row r="141" spans="1:16" ht="12.75">
      <c r="A141" s="77">
        <f t="shared" si="10"/>
        <v>8</v>
      </c>
      <c r="B141" s="77">
        <v>358</v>
      </c>
      <c r="C141" s="86" t="s">
        <v>119</v>
      </c>
      <c r="D141" s="86" t="s">
        <v>112</v>
      </c>
      <c r="E141" s="86" t="s">
        <v>120</v>
      </c>
      <c r="F141" s="41">
        <v>7</v>
      </c>
      <c r="G141" s="43" t="s">
        <v>61</v>
      </c>
      <c r="H141" s="41">
        <v>9</v>
      </c>
      <c r="I141" s="77">
        <v>0</v>
      </c>
      <c r="J141" s="77">
        <v>10</v>
      </c>
      <c r="K141" s="77">
        <v>0</v>
      </c>
      <c r="L141" s="77">
        <v>20</v>
      </c>
      <c r="M141" s="77">
        <v>0</v>
      </c>
      <c r="N141" s="41">
        <f t="shared" si="9"/>
        <v>46</v>
      </c>
      <c r="O141" s="77">
        <v>0</v>
      </c>
      <c r="P141" s="41">
        <f t="shared" si="11"/>
        <v>46</v>
      </c>
    </row>
    <row r="142" spans="1:16" ht="12.75">
      <c r="A142" s="77">
        <f t="shared" si="10"/>
        <v>9</v>
      </c>
      <c r="B142" s="41">
        <v>333</v>
      </c>
      <c r="C142" s="42" t="s">
        <v>108</v>
      </c>
      <c r="D142" s="42" t="s">
        <v>59</v>
      </c>
      <c r="E142" s="42" t="s">
        <v>109</v>
      </c>
      <c r="F142" s="41">
        <v>13</v>
      </c>
      <c r="G142" s="41">
        <v>13</v>
      </c>
      <c r="H142" s="41">
        <v>10</v>
      </c>
      <c r="I142" s="77">
        <v>9</v>
      </c>
      <c r="J142" s="41">
        <v>0</v>
      </c>
      <c r="K142" s="77">
        <v>0</v>
      </c>
      <c r="L142" s="43" t="s">
        <v>61</v>
      </c>
      <c r="M142" s="77">
        <v>0</v>
      </c>
      <c r="N142" s="41">
        <f t="shared" si="9"/>
        <v>45</v>
      </c>
      <c r="O142" s="77">
        <v>0</v>
      </c>
      <c r="P142" s="41">
        <f t="shared" si="11"/>
        <v>45</v>
      </c>
    </row>
    <row r="143" spans="1:16" ht="12.75">
      <c r="A143" s="77">
        <f t="shared" si="10"/>
        <v>10</v>
      </c>
      <c r="B143" s="77">
        <v>376</v>
      </c>
      <c r="C143" s="86" t="s">
        <v>123</v>
      </c>
      <c r="D143" s="86" t="s">
        <v>104</v>
      </c>
      <c r="E143" s="86" t="s">
        <v>124</v>
      </c>
      <c r="F143" s="41">
        <v>5</v>
      </c>
      <c r="G143" s="41">
        <v>8</v>
      </c>
      <c r="H143" s="41">
        <v>6</v>
      </c>
      <c r="I143" s="77">
        <v>8</v>
      </c>
      <c r="J143" s="43" t="s">
        <v>61</v>
      </c>
      <c r="K143" s="77">
        <v>13</v>
      </c>
      <c r="L143" s="77">
        <v>0</v>
      </c>
      <c r="M143" s="77">
        <v>0</v>
      </c>
      <c r="N143" s="41">
        <f t="shared" si="9"/>
        <v>40</v>
      </c>
      <c r="O143" s="77">
        <v>0</v>
      </c>
      <c r="P143" s="41">
        <f t="shared" si="11"/>
        <v>40</v>
      </c>
    </row>
    <row r="144" spans="1:16" ht="12.75">
      <c r="A144" s="77">
        <f t="shared" si="10"/>
        <v>11</v>
      </c>
      <c r="B144" s="41">
        <v>303</v>
      </c>
      <c r="C144" s="42" t="s">
        <v>278</v>
      </c>
      <c r="D144" s="42" t="s">
        <v>233</v>
      </c>
      <c r="E144" s="42" t="s">
        <v>279</v>
      </c>
      <c r="F144" s="41">
        <v>0</v>
      </c>
      <c r="G144" s="41">
        <v>9</v>
      </c>
      <c r="H144" s="41">
        <v>0</v>
      </c>
      <c r="I144" s="41">
        <v>0</v>
      </c>
      <c r="J144" s="77">
        <v>20</v>
      </c>
      <c r="K144" s="77">
        <v>0</v>
      </c>
      <c r="L144" s="77">
        <v>0</v>
      </c>
      <c r="M144" s="77">
        <v>0</v>
      </c>
      <c r="N144" s="41">
        <f t="shared" si="9"/>
        <v>29</v>
      </c>
      <c r="O144" s="77">
        <v>0</v>
      </c>
      <c r="P144" s="41">
        <f t="shared" si="11"/>
        <v>29</v>
      </c>
    </row>
    <row r="145" spans="1:16" ht="12.75">
      <c r="A145" s="77">
        <f t="shared" si="10"/>
        <v>12</v>
      </c>
      <c r="B145" s="77">
        <v>321</v>
      </c>
      <c r="C145" s="86" t="s">
        <v>282</v>
      </c>
      <c r="D145" s="86" t="s">
        <v>115</v>
      </c>
      <c r="E145" s="86" t="s">
        <v>283</v>
      </c>
      <c r="F145" s="41">
        <v>0</v>
      </c>
      <c r="G145" s="41">
        <v>7</v>
      </c>
      <c r="H145" s="41">
        <v>0</v>
      </c>
      <c r="I145" s="77">
        <v>0</v>
      </c>
      <c r="J145" s="43" t="s">
        <v>61</v>
      </c>
      <c r="K145" s="77">
        <v>0</v>
      </c>
      <c r="L145" s="77">
        <v>16</v>
      </c>
      <c r="M145" s="77">
        <v>0</v>
      </c>
      <c r="N145" s="41">
        <f t="shared" si="9"/>
        <v>23</v>
      </c>
      <c r="O145" s="77">
        <v>0</v>
      </c>
      <c r="P145" s="41">
        <f t="shared" si="11"/>
        <v>23</v>
      </c>
    </row>
    <row r="146" spans="1:16" ht="12.75">
      <c r="A146" s="77">
        <f t="shared" si="10"/>
        <v>13</v>
      </c>
      <c r="B146" s="77">
        <v>389</v>
      </c>
      <c r="C146" s="86" t="s">
        <v>367</v>
      </c>
      <c r="D146" s="86" t="s">
        <v>112</v>
      </c>
      <c r="E146" s="86" t="s">
        <v>368</v>
      </c>
      <c r="F146" s="41">
        <v>0</v>
      </c>
      <c r="G146" s="43" t="s">
        <v>61</v>
      </c>
      <c r="H146" s="41">
        <v>0</v>
      </c>
      <c r="I146" s="41">
        <v>0</v>
      </c>
      <c r="J146" s="41">
        <v>9</v>
      </c>
      <c r="K146" s="77">
        <v>0</v>
      </c>
      <c r="L146" s="77">
        <v>13</v>
      </c>
      <c r="M146" s="77">
        <v>0</v>
      </c>
      <c r="N146" s="41">
        <f t="shared" si="9"/>
        <v>22</v>
      </c>
      <c r="O146" s="77">
        <v>0</v>
      </c>
      <c r="P146" s="41">
        <f t="shared" si="11"/>
        <v>22</v>
      </c>
    </row>
    <row r="147" spans="1:16" ht="12.75">
      <c r="A147" s="77">
        <f t="shared" si="10"/>
        <v>14</v>
      </c>
      <c r="B147" s="77">
        <v>306</v>
      </c>
      <c r="C147" s="86" t="s">
        <v>280</v>
      </c>
      <c r="D147" s="86" t="s">
        <v>149</v>
      </c>
      <c r="E147" s="86" t="s">
        <v>281</v>
      </c>
      <c r="F147" s="41">
        <v>0</v>
      </c>
      <c r="G147" s="43" t="s">
        <v>61</v>
      </c>
      <c r="H147" s="41">
        <v>5</v>
      </c>
      <c r="I147" s="41">
        <v>11</v>
      </c>
      <c r="J147" s="41">
        <v>0</v>
      </c>
      <c r="K147" s="77">
        <v>0</v>
      </c>
      <c r="L147" s="77">
        <v>0</v>
      </c>
      <c r="M147" s="77">
        <v>0</v>
      </c>
      <c r="N147" s="41">
        <f t="shared" si="9"/>
        <v>16</v>
      </c>
      <c r="O147" s="77">
        <v>0</v>
      </c>
      <c r="P147" s="41">
        <f t="shared" si="11"/>
        <v>16</v>
      </c>
    </row>
    <row r="148" spans="1:16" ht="12.75">
      <c r="A148" s="77">
        <f t="shared" si="10"/>
        <v>15</v>
      </c>
      <c r="B148" s="41">
        <v>387</v>
      </c>
      <c r="C148" s="42" t="s">
        <v>284</v>
      </c>
      <c r="D148" s="42" t="s">
        <v>255</v>
      </c>
      <c r="E148" s="42" t="s">
        <v>285</v>
      </c>
      <c r="F148" s="41">
        <v>0</v>
      </c>
      <c r="G148" s="41">
        <v>6</v>
      </c>
      <c r="H148" s="41">
        <v>0</v>
      </c>
      <c r="I148" s="77">
        <v>0</v>
      </c>
      <c r="J148" s="43" t="s">
        <v>61</v>
      </c>
      <c r="K148" s="77">
        <v>0</v>
      </c>
      <c r="L148" s="77">
        <v>0</v>
      </c>
      <c r="M148" s="77">
        <v>9</v>
      </c>
      <c r="N148" s="41">
        <f t="shared" si="9"/>
        <v>15</v>
      </c>
      <c r="O148" s="77">
        <v>0</v>
      </c>
      <c r="P148" s="41">
        <f t="shared" si="11"/>
        <v>15</v>
      </c>
    </row>
    <row r="149" spans="1:16" ht="12.75">
      <c r="A149" s="77">
        <f t="shared" si="10"/>
        <v>16</v>
      </c>
      <c r="B149" s="41">
        <v>310</v>
      </c>
      <c r="C149" s="42" t="s">
        <v>276</v>
      </c>
      <c r="D149" s="42" t="s">
        <v>149</v>
      </c>
      <c r="E149" s="42" t="s">
        <v>277</v>
      </c>
      <c r="F149" s="41">
        <v>0</v>
      </c>
      <c r="G149" s="43" t="s">
        <v>61</v>
      </c>
      <c r="H149" s="41">
        <v>0</v>
      </c>
      <c r="I149" s="41">
        <v>0</v>
      </c>
      <c r="J149" s="41">
        <v>11</v>
      </c>
      <c r="K149" s="77">
        <v>0</v>
      </c>
      <c r="L149" s="77">
        <v>0</v>
      </c>
      <c r="M149" s="77">
        <v>0</v>
      </c>
      <c r="N149" s="41">
        <f t="shared" si="9"/>
        <v>11</v>
      </c>
      <c r="O149" s="77">
        <v>0</v>
      </c>
      <c r="P149" s="41">
        <f t="shared" si="11"/>
        <v>11</v>
      </c>
    </row>
    <row r="150" spans="1:16" ht="12.75">
      <c r="A150" s="77">
        <f t="shared" si="10"/>
        <v>17</v>
      </c>
      <c r="B150" s="77">
        <v>102</v>
      </c>
      <c r="C150" s="86" t="s">
        <v>388</v>
      </c>
      <c r="D150" s="86" t="s">
        <v>115</v>
      </c>
      <c r="E150" s="86" t="s">
        <v>389</v>
      </c>
      <c r="F150" s="41">
        <v>0</v>
      </c>
      <c r="G150" s="41">
        <v>0</v>
      </c>
      <c r="H150" s="41">
        <v>0</v>
      </c>
      <c r="I150" s="41">
        <v>0</v>
      </c>
      <c r="J150" s="43" t="s">
        <v>61</v>
      </c>
      <c r="K150" s="41">
        <v>0</v>
      </c>
      <c r="L150" s="77">
        <v>10</v>
      </c>
      <c r="M150" s="77">
        <v>0</v>
      </c>
      <c r="N150" s="41">
        <f t="shared" si="9"/>
        <v>10</v>
      </c>
      <c r="O150" s="77">
        <v>0</v>
      </c>
      <c r="P150" s="41">
        <f t="shared" si="11"/>
        <v>10</v>
      </c>
    </row>
    <row r="151" spans="1:16" ht="12.75">
      <c r="A151" s="77">
        <f t="shared" si="10"/>
        <v>18</v>
      </c>
      <c r="B151" s="77">
        <v>308</v>
      </c>
      <c r="C151" s="86" t="s">
        <v>117</v>
      </c>
      <c r="D151" s="86" t="s">
        <v>46</v>
      </c>
      <c r="E151" s="86" t="s">
        <v>118</v>
      </c>
      <c r="F151" s="77">
        <v>8</v>
      </c>
      <c r="G151" s="41">
        <v>0</v>
      </c>
      <c r="H151" s="41">
        <v>0</v>
      </c>
      <c r="I151" s="77">
        <v>0</v>
      </c>
      <c r="J151" s="41">
        <v>0</v>
      </c>
      <c r="K151" s="43" t="s">
        <v>61</v>
      </c>
      <c r="L151" s="77">
        <v>0</v>
      </c>
      <c r="M151" s="77">
        <v>0</v>
      </c>
      <c r="N151" s="41">
        <f t="shared" si="9"/>
        <v>8</v>
      </c>
      <c r="O151" s="77">
        <v>0</v>
      </c>
      <c r="P151" s="41">
        <f t="shared" si="11"/>
        <v>8</v>
      </c>
    </row>
    <row r="152" spans="1:16" ht="12.75">
      <c r="A152" s="77">
        <f t="shared" si="10"/>
        <v>19</v>
      </c>
      <c r="B152" s="77">
        <v>383</v>
      </c>
      <c r="C152" s="86" t="s">
        <v>369</v>
      </c>
      <c r="D152" s="86" t="s">
        <v>46</v>
      </c>
      <c r="E152" s="86" t="s">
        <v>370</v>
      </c>
      <c r="F152" s="41">
        <v>0</v>
      </c>
      <c r="G152" s="41">
        <v>0</v>
      </c>
      <c r="H152" s="41">
        <v>0</v>
      </c>
      <c r="I152" s="41">
        <v>0</v>
      </c>
      <c r="J152" s="41">
        <v>8</v>
      </c>
      <c r="K152" s="43" t="s">
        <v>61</v>
      </c>
      <c r="L152" s="77">
        <v>0</v>
      </c>
      <c r="M152" s="77">
        <v>0</v>
      </c>
      <c r="N152" s="41">
        <f t="shared" si="9"/>
        <v>8</v>
      </c>
      <c r="O152" s="77">
        <v>0</v>
      </c>
      <c r="P152" s="41">
        <f t="shared" si="11"/>
        <v>8</v>
      </c>
    </row>
    <row r="153" spans="1:16" ht="12.75">
      <c r="A153" s="77">
        <f t="shared" si="10"/>
        <v>20</v>
      </c>
      <c r="B153" s="77">
        <v>326</v>
      </c>
      <c r="C153" s="86" t="s">
        <v>328</v>
      </c>
      <c r="D153" s="86" t="s">
        <v>48</v>
      </c>
      <c r="E153" s="86" t="s">
        <v>329</v>
      </c>
      <c r="F153" s="41">
        <v>0</v>
      </c>
      <c r="G153" s="41">
        <v>0</v>
      </c>
      <c r="H153" s="77">
        <v>7</v>
      </c>
      <c r="I153" s="43" t="s">
        <v>61</v>
      </c>
      <c r="J153" s="41">
        <v>0</v>
      </c>
      <c r="K153" s="43">
        <v>0</v>
      </c>
      <c r="L153" s="77">
        <v>0</v>
      </c>
      <c r="M153" s="77">
        <v>0</v>
      </c>
      <c r="N153" s="41">
        <f t="shared" si="9"/>
        <v>7</v>
      </c>
      <c r="O153" s="77">
        <v>0</v>
      </c>
      <c r="P153" s="41">
        <f t="shared" si="11"/>
        <v>7</v>
      </c>
    </row>
    <row r="154" spans="1:16" ht="12.75">
      <c r="A154" s="77">
        <f t="shared" si="10"/>
        <v>21</v>
      </c>
      <c r="B154" s="77">
        <v>331</v>
      </c>
      <c r="C154" s="86" t="s">
        <v>121</v>
      </c>
      <c r="D154" s="86" t="s">
        <v>112</v>
      </c>
      <c r="E154" s="86" t="s">
        <v>122</v>
      </c>
      <c r="F154" s="41">
        <v>6</v>
      </c>
      <c r="G154" s="43" t="s">
        <v>61</v>
      </c>
      <c r="H154" s="41">
        <v>0</v>
      </c>
      <c r="I154" s="77">
        <v>0</v>
      </c>
      <c r="J154" s="41">
        <v>0</v>
      </c>
      <c r="K154" s="77">
        <v>0</v>
      </c>
      <c r="L154" s="77">
        <v>0</v>
      </c>
      <c r="M154" s="77">
        <v>0</v>
      </c>
      <c r="N154" s="41">
        <f t="shared" si="9"/>
        <v>6</v>
      </c>
      <c r="O154" s="77">
        <v>0</v>
      </c>
      <c r="P154" s="41">
        <f t="shared" si="11"/>
        <v>6</v>
      </c>
    </row>
    <row r="155" spans="1:16" ht="12.75">
      <c r="A155" s="77">
        <f t="shared" si="10"/>
        <v>22</v>
      </c>
      <c r="B155" s="77">
        <v>391</v>
      </c>
      <c r="C155" s="86" t="s">
        <v>286</v>
      </c>
      <c r="D155" s="86" t="s">
        <v>99</v>
      </c>
      <c r="E155" s="86" t="s">
        <v>287</v>
      </c>
      <c r="F155" s="41">
        <v>0</v>
      </c>
      <c r="G155" s="41">
        <v>5</v>
      </c>
      <c r="H155" s="41">
        <v>0</v>
      </c>
      <c r="I155" s="77">
        <v>0</v>
      </c>
      <c r="J155" s="43" t="s">
        <v>61</v>
      </c>
      <c r="K155" s="77">
        <v>0</v>
      </c>
      <c r="L155" s="77">
        <v>0</v>
      </c>
      <c r="M155" s="77">
        <v>0</v>
      </c>
      <c r="N155" s="41">
        <f t="shared" si="9"/>
        <v>5</v>
      </c>
      <c r="O155" s="77">
        <v>0</v>
      </c>
      <c r="P155" s="41">
        <f t="shared" si="11"/>
        <v>5</v>
      </c>
    </row>
    <row r="156" spans="1:16" ht="12.75">
      <c r="A156" s="77">
        <f t="shared" si="10"/>
        <v>23</v>
      </c>
      <c r="B156" s="77">
        <v>368</v>
      </c>
      <c r="C156" s="86" t="s">
        <v>330</v>
      </c>
      <c r="D156" s="86" t="s">
        <v>48</v>
      </c>
      <c r="E156" s="86"/>
      <c r="F156" s="41">
        <v>0</v>
      </c>
      <c r="G156" s="41">
        <v>0</v>
      </c>
      <c r="H156" s="41">
        <v>4</v>
      </c>
      <c r="I156" s="43" t="s">
        <v>61</v>
      </c>
      <c r="J156" s="41">
        <v>0</v>
      </c>
      <c r="K156" s="77">
        <v>0</v>
      </c>
      <c r="L156" s="77">
        <v>0</v>
      </c>
      <c r="M156" s="77">
        <v>0</v>
      </c>
      <c r="N156" s="41">
        <f t="shared" si="9"/>
        <v>4</v>
      </c>
      <c r="O156" s="77">
        <v>0</v>
      </c>
      <c r="P156" s="41">
        <f t="shared" si="11"/>
        <v>4</v>
      </c>
    </row>
    <row r="157" spans="1:16" ht="12.75">
      <c r="A157" s="77"/>
      <c r="B157" s="41"/>
      <c r="C157" s="42"/>
      <c r="D157" s="42"/>
      <c r="E157" s="42"/>
      <c r="F157" s="41"/>
      <c r="G157" s="43"/>
      <c r="H157" s="41"/>
      <c r="I157" s="77"/>
      <c r="J157" s="77"/>
      <c r="K157" s="77"/>
      <c r="L157" s="77"/>
      <c r="M157" s="77"/>
      <c r="N157" s="77"/>
      <c r="O157" s="77"/>
      <c r="P157" s="41"/>
    </row>
    <row r="158" spans="1:16" s="80" customFormat="1" ht="12.75">
      <c r="A158" s="77"/>
      <c r="B158" s="41"/>
      <c r="C158" s="42"/>
      <c r="D158" s="42"/>
      <c r="E158" s="42"/>
      <c r="F158" s="41"/>
      <c r="G158" s="41"/>
      <c r="H158" s="41"/>
      <c r="I158" s="43"/>
      <c r="J158" s="77"/>
      <c r="K158" s="77"/>
      <c r="L158" s="77"/>
      <c r="M158" s="77"/>
      <c r="N158" s="77"/>
      <c r="O158" s="77"/>
      <c r="P158" s="41"/>
    </row>
    <row r="159" spans="1:16" s="80" customFormat="1" ht="12.75">
      <c r="A159" s="77"/>
      <c r="B159" s="41"/>
      <c r="C159" s="42"/>
      <c r="D159" s="42"/>
      <c r="E159" s="42"/>
      <c r="F159" s="41"/>
      <c r="G159" s="41"/>
      <c r="H159" s="41"/>
      <c r="I159" s="43"/>
      <c r="J159" s="41"/>
      <c r="K159" s="77"/>
      <c r="L159" s="77"/>
      <c r="M159" s="77"/>
      <c r="N159" s="77"/>
      <c r="O159" s="77"/>
      <c r="P159" s="41"/>
    </row>
    <row r="160" spans="1:16" s="80" customFormat="1" ht="12.75">
      <c r="A160" s="77"/>
      <c r="B160" s="77"/>
      <c r="C160" s="86"/>
      <c r="D160" s="86"/>
      <c r="E160" s="86"/>
      <c r="F160" s="41"/>
      <c r="G160" s="43"/>
      <c r="H160" s="41"/>
      <c r="I160" s="41"/>
      <c r="J160" s="83"/>
      <c r="K160" s="77"/>
      <c r="L160" s="77"/>
      <c r="M160" s="77"/>
      <c r="N160" s="77"/>
      <c r="O160" s="77"/>
      <c r="P160" s="41"/>
    </row>
    <row r="161" spans="1:16" s="80" customFormat="1" ht="12.75">
      <c r="A161" s="77"/>
      <c r="B161" s="77"/>
      <c r="C161" s="86"/>
      <c r="D161" s="86"/>
      <c r="E161" s="86"/>
      <c r="F161" s="41"/>
      <c r="G161" s="41"/>
      <c r="H161" s="41"/>
      <c r="I161" s="77"/>
      <c r="J161" s="83"/>
      <c r="K161" s="43"/>
      <c r="L161" s="77"/>
      <c r="M161" s="77"/>
      <c r="N161" s="77"/>
      <c r="O161" s="77"/>
      <c r="P161" s="41"/>
    </row>
    <row r="162" spans="1:16" s="80" customFormat="1" ht="12.75">
      <c r="A162" s="77"/>
      <c r="B162" s="41"/>
      <c r="C162" s="42"/>
      <c r="D162" s="42"/>
      <c r="E162" s="42"/>
      <c r="F162" s="41"/>
      <c r="G162" s="41"/>
      <c r="H162" s="41"/>
      <c r="I162" s="43"/>
      <c r="J162" s="41"/>
      <c r="K162" s="77"/>
      <c r="L162" s="77"/>
      <c r="M162" s="77"/>
      <c r="N162" s="77"/>
      <c r="O162" s="77"/>
      <c r="P162" s="41"/>
    </row>
    <row r="163" spans="1:16" s="80" customFormat="1" ht="12.75">
      <c r="A163" s="77"/>
      <c r="B163" s="77"/>
      <c r="C163" s="86"/>
      <c r="D163" s="86"/>
      <c r="E163" s="86"/>
      <c r="F163" s="43"/>
      <c r="G163" s="41"/>
      <c r="H163" s="41"/>
      <c r="I163" s="41"/>
      <c r="J163" s="77"/>
      <c r="K163" s="77"/>
      <c r="L163" s="77"/>
      <c r="M163" s="77"/>
      <c r="N163" s="77"/>
      <c r="O163" s="77"/>
      <c r="P163" s="41"/>
    </row>
    <row r="164" spans="1:16" s="80" customFormat="1" ht="12.75">
      <c r="A164" s="77"/>
      <c r="B164" s="41"/>
      <c r="C164" s="42"/>
      <c r="D164" s="42"/>
      <c r="E164" s="42"/>
      <c r="F164" s="41"/>
      <c r="G164" s="41"/>
      <c r="H164" s="41"/>
      <c r="I164" s="43"/>
      <c r="J164" s="83"/>
      <c r="K164" s="77"/>
      <c r="L164" s="77"/>
      <c r="M164" s="77"/>
      <c r="N164" s="77"/>
      <c r="O164" s="77"/>
      <c r="P164" s="41"/>
    </row>
    <row r="165" spans="1:16" s="80" customFormat="1" ht="12.75">
      <c r="A165" s="77"/>
      <c r="B165" s="77"/>
      <c r="C165" s="86"/>
      <c r="D165" s="86"/>
      <c r="E165" s="86"/>
      <c r="F165" s="41"/>
      <c r="G165" s="41"/>
      <c r="H165" s="77"/>
      <c r="I165" s="77"/>
      <c r="J165" s="87"/>
      <c r="K165" s="43"/>
      <c r="L165" s="77"/>
      <c r="M165" s="77"/>
      <c r="N165" s="77"/>
      <c r="O165" s="77"/>
      <c r="P165" s="41"/>
    </row>
    <row r="166" spans="1:16" s="80" customFormat="1" ht="12.75">
      <c r="A166" s="77"/>
      <c r="B166" s="41"/>
      <c r="C166" s="42"/>
      <c r="D166" s="42"/>
      <c r="E166" s="42"/>
      <c r="F166" s="43"/>
      <c r="G166" s="41"/>
      <c r="H166" s="41"/>
      <c r="I166" s="77"/>
      <c r="J166" s="87"/>
      <c r="K166" s="77"/>
      <c r="L166" s="77"/>
      <c r="M166" s="77"/>
      <c r="N166" s="77"/>
      <c r="O166" s="77"/>
      <c r="P166" s="41"/>
    </row>
    <row r="167" spans="1:16" s="80" customFormat="1" ht="12.75">
      <c r="A167" s="77"/>
      <c r="B167" s="41"/>
      <c r="C167" s="42"/>
      <c r="D167" s="42"/>
      <c r="E167" s="42"/>
      <c r="F167" s="43"/>
      <c r="G167" s="41"/>
      <c r="H167" s="41"/>
      <c r="I167" s="77"/>
      <c r="J167" s="87"/>
      <c r="K167" s="77"/>
      <c r="L167" s="77"/>
      <c r="M167" s="77"/>
      <c r="N167" s="77"/>
      <c r="O167" s="77"/>
      <c r="P167" s="41"/>
    </row>
    <row r="168" spans="1:16" s="80" customFormat="1" ht="12.75">
      <c r="A168" s="77"/>
      <c r="B168" s="41"/>
      <c r="C168" s="42"/>
      <c r="D168" s="42"/>
      <c r="E168" s="42"/>
      <c r="F168" s="41"/>
      <c r="G168" s="41"/>
      <c r="H168" s="41"/>
      <c r="I168" s="77"/>
      <c r="J168" s="77"/>
      <c r="K168" s="43"/>
      <c r="L168" s="77"/>
      <c r="M168" s="77"/>
      <c r="N168" s="77"/>
      <c r="O168" s="77"/>
      <c r="P168" s="41"/>
    </row>
    <row r="169" spans="1:16" s="80" customFormat="1" ht="12.75">
      <c r="A169" s="77"/>
      <c r="B169" s="41"/>
      <c r="C169" s="42"/>
      <c r="D169" s="42"/>
      <c r="E169" s="42"/>
      <c r="F169" s="41"/>
      <c r="G169" s="41"/>
      <c r="H169" s="41"/>
      <c r="I169" s="77"/>
      <c r="J169" s="79"/>
      <c r="K169" s="77"/>
      <c r="L169" s="77"/>
      <c r="M169" s="77"/>
      <c r="N169" s="77"/>
      <c r="O169" s="77"/>
      <c r="P169" s="41"/>
    </row>
    <row r="170" spans="1:16" s="80" customFormat="1" ht="12.75">
      <c r="A170" s="77"/>
      <c r="B170" s="77"/>
      <c r="C170" s="86"/>
      <c r="D170" s="86"/>
      <c r="E170" s="86"/>
      <c r="F170" s="41"/>
      <c r="G170" s="41"/>
      <c r="H170" s="41"/>
      <c r="I170" s="87"/>
      <c r="J170" s="43"/>
      <c r="K170" s="77"/>
      <c r="L170" s="77"/>
      <c r="M170" s="77"/>
      <c r="N170" s="77"/>
      <c r="O170" s="77"/>
      <c r="P170" s="41"/>
    </row>
    <row r="171" spans="1:16" s="80" customFormat="1" ht="12.75">
      <c r="A171" s="77"/>
      <c r="B171" s="77"/>
      <c r="C171" s="86"/>
      <c r="D171" s="86"/>
      <c r="E171" s="86"/>
      <c r="F171" s="41"/>
      <c r="G171" s="41"/>
      <c r="H171" s="41"/>
      <c r="I171" s="77"/>
      <c r="J171" s="43"/>
      <c r="K171" s="77"/>
      <c r="L171" s="77"/>
      <c r="M171" s="77"/>
      <c r="N171" s="77"/>
      <c r="O171" s="77"/>
      <c r="P171" s="41"/>
    </row>
    <row r="172" spans="1:16" s="80" customFormat="1" ht="23.25">
      <c r="A172" s="106" t="s">
        <v>14</v>
      </c>
      <c r="B172" s="106"/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</row>
    <row r="173" spans="1:16" s="80" customFormat="1" ht="12.75">
      <c r="A173" s="81"/>
      <c r="B173" s="81"/>
      <c r="C173" s="12"/>
      <c r="D173" s="13" t="s">
        <v>0</v>
      </c>
      <c r="E173" s="14"/>
      <c r="F173" s="66"/>
      <c r="G173" s="66"/>
      <c r="H173" s="66"/>
      <c r="I173" s="82"/>
      <c r="J173" s="67"/>
      <c r="K173" s="82"/>
      <c r="L173" s="82"/>
      <c r="M173" s="82"/>
      <c r="N173" s="82"/>
      <c r="O173" s="82"/>
      <c r="P173" s="69"/>
    </row>
    <row r="174" spans="1:16" s="80" customFormat="1" ht="12.75">
      <c r="A174" s="81"/>
      <c r="B174" s="81"/>
      <c r="C174" s="12"/>
      <c r="D174" s="13" t="s">
        <v>11</v>
      </c>
      <c r="E174" s="14"/>
      <c r="F174" s="66"/>
      <c r="G174" s="66"/>
      <c r="H174" s="66"/>
      <c r="I174" s="82"/>
      <c r="J174" s="67"/>
      <c r="K174" s="82"/>
      <c r="L174" s="82"/>
      <c r="M174" s="82"/>
      <c r="N174" s="82"/>
      <c r="O174" s="82"/>
      <c r="P174" s="69"/>
    </row>
    <row r="175" spans="1:16" s="80" customFormat="1" ht="12.75">
      <c r="A175" s="81"/>
      <c r="B175" s="81"/>
      <c r="C175" s="12"/>
      <c r="D175" s="12"/>
      <c r="E175" s="14"/>
      <c r="F175" s="66"/>
      <c r="G175" s="66"/>
      <c r="H175" s="66"/>
      <c r="I175" s="82"/>
      <c r="J175" s="67"/>
      <c r="K175" s="82"/>
      <c r="L175" s="82"/>
      <c r="M175" s="82"/>
      <c r="N175" s="82"/>
      <c r="O175" s="82"/>
      <c r="P175" s="69"/>
    </row>
    <row r="176" spans="1:16" s="80" customFormat="1" ht="12.75">
      <c r="A176" s="81"/>
      <c r="B176" s="81"/>
      <c r="C176" s="12"/>
      <c r="D176" s="13" t="s">
        <v>18</v>
      </c>
      <c r="E176" s="14"/>
      <c r="F176" s="66"/>
      <c r="G176" s="66"/>
      <c r="H176" s="66"/>
      <c r="I176" s="82"/>
      <c r="J176" s="67"/>
      <c r="K176" s="82"/>
      <c r="L176" s="82"/>
      <c r="M176" s="82"/>
      <c r="N176" s="82"/>
      <c r="O176" s="82"/>
      <c r="P176" s="69"/>
    </row>
    <row r="177" spans="1:16" s="80" customFormat="1" ht="12.75">
      <c r="A177" s="81"/>
      <c r="B177" s="81"/>
      <c r="F177" s="66"/>
      <c r="G177" s="66"/>
      <c r="H177" s="66"/>
      <c r="I177" s="82"/>
      <c r="J177" s="67"/>
      <c r="K177" s="82"/>
      <c r="L177" s="82"/>
      <c r="M177" s="82"/>
      <c r="N177" s="82"/>
      <c r="O177" s="82"/>
      <c r="P177" s="69"/>
    </row>
    <row r="178" spans="1:16" s="80" customFormat="1" ht="12.75">
      <c r="A178" s="81"/>
      <c r="B178" s="81"/>
      <c r="C178" s="88" t="s">
        <v>41</v>
      </c>
      <c r="D178" s="89"/>
      <c r="E178" s="89"/>
      <c r="F178" s="1" t="s">
        <v>13</v>
      </c>
      <c r="G178" s="1" t="s">
        <v>15</v>
      </c>
      <c r="H178" s="1" t="s">
        <v>17</v>
      </c>
      <c r="I178" s="1" t="s">
        <v>17</v>
      </c>
      <c r="J178" s="1" t="s">
        <v>10</v>
      </c>
      <c r="K178" s="1" t="s">
        <v>19</v>
      </c>
      <c r="L178" s="7" t="s">
        <v>1</v>
      </c>
      <c r="M178" s="7" t="s">
        <v>20</v>
      </c>
      <c r="N178" s="62"/>
      <c r="O178" s="62"/>
      <c r="P178" s="24"/>
    </row>
    <row r="179" spans="1:16" ht="12.75">
      <c r="A179" s="97" t="s">
        <v>2</v>
      </c>
      <c r="B179" s="98" t="s">
        <v>12</v>
      </c>
      <c r="C179" s="97" t="s">
        <v>3</v>
      </c>
      <c r="D179" s="97" t="s">
        <v>4</v>
      </c>
      <c r="E179" s="99" t="s">
        <v>5</v>
      </c>
      <c r="F179" s="3">
        <v>1</v>
      </c>
      <c r="G179" s="3">
        <v>2</v>
      </c>
      <c r="H179" s="3">
        <v>3</v>
      </c>
      <c r="I179" s="3">
        <v>4</v>
      </c>
      <c r="J179" s="3">
        <v>5</v>
      </c>
      <c r="K179" s="3">
        <v>6</v>
      </c>
      <c r="L179" s="3">
        <v>7</v>
      </c>
      <c r="M179" s="3">
        <v>8</v>
      </c>
      <c r="N179" s="30" t="s">
        <v>9</v>
      </c>
      <c r="O179" s="30" t="s">
        <v>393</v>
      </c>
      <c r="P179" s="30" t="s">
        <v>9</v>
      </c>
    </row>
    <row r="180" spans="1:16" ht="12.75">
      <c r="A180" s="41">
        <v>1</v>
      </c>
      <c r="B180" s="41">
        <v>455</v>
      </c>
      <c r="C180" s="42" t="s">
        <v>125</v>
      </c>
      <c r="D180" s="42" t="s">
        <v>59</v>
      </c>
      <c r="E180" s="42" t="s">
        <v>126</v>
      </c>
      <c r="F180" s="41">
        <v>25</v>
      </c>
      <c r="G180" s="41">
        <v>25</v>
      </c>
      <c r="H180" s="41">
        <v>25</v>
      </c>
      <c r="I180" s="41">
        <v>25</v>
      </c>
      <c r="J180" s="41">
        <v>0</v>
      </c>
      <c r="K180" s="41">
        <v>25</v>
      </c>
      <c r="L180" s="43" t="s">
        <v>61</v>
      </c>
      <c r="M180" s="41">
        <v>0</v>
      </c>
      <c r="N180" s="41">
        <f aca="true" t="shared" si="12" ref="N180:N191">SUM(F180:M180)</f>
        <v>125</v>
      </c>
      <c r="O180" s="41">
        <v>0</v>
      </c>
      <c r="P180" s="41">
        <f>N180-O180</f>
        <v>125</v>
      </c>
    </row>
    <row r="181" spans="1:16" ht="12.75">
      <c r="A181" s="41">
        <f>A180+1</f>
        <v>2</v>
      </c>
      <c r="B181" s="41">
        <v>469</v>
      </c>
      <c r="C181" s="42" t="s">
        <v>132</v>
      </c>
      <c r="D181" s="42" t="s">
        <v>59</v>
      </c>
      <c r="E181" s="42" t="s">
        <v>133</v>
      </c>
      <c r="F181" s="41">
        <v>11</v>
      </c>
      <c r="G181" s="41">
        <v>16</v>
      </c>
      <c r="H181" s="41">
        <v>20</v>
      </c>
      <c r="I181" s="41">
        <v>16</v>
      </c>
      <c r="J181" s="41">
        <v>25</v>
      </c>
      <c r="K181" s="41">
        <v>20</v>
      </c>
      <c r="L181" s="43" t="s">
        <v>61</v>
      </c>
      <c r="M181" s="41">
        <v>25</v>
      </c>
      <c r="N181" s="41">
        <f t="shared" si="12"/>
        <v>133</v>
      </c>
      <c r="O181" s="41">
        <f>F181</f>
        <v>11</v>
      </c>
      <c r="P181" s="41">
        <f aca="true" t="shared" si="13" ref="P181:P191">N181-O181</f>
        <v>122</v>
      </c>
    </row>
    <row r="182" spans="1:16" ht="12.75">
      <c r="A182" s="41">
        <f aca="true" t="shared" si="14" ref="A182:A191">A181+1</f>
        <v>3</v>
      </c>
      <c r="B182" s="41">
        <v>477</v>
      </c>
      <c r="C182" s="42" t="s">
        <v>128</v>
      </c>
      <c r="D182" s="42" t="s">
        <v>59</v>
      </c>
      <c r="E182" s="42" t="s">
        <v>129</v>
      </c>
      <c r="F182" s="41">
        <v>16</v>
      </c>
      <c r="G182" s="41">
        <v>13</v>
      </c>
      <c r="H182" s="41">
        <v>0</v>
      </c>
      <c r="I182" s="41">
        <v>20</v>
      </c>
      <c r="J182" s="41">
        <v>16</v>
      </c>
      <c r="K182" s="41">
        <v>16</v>
      </c>
      <c r="L182" s="43" t="s">
        <v>61</v>
      </c>
      <c r="M182" s="41">
        <v>20</v>
      </c>
      <c r="N182" s="41">
        <f t="shared" si="12"/>
        <v>101</v>
      </c>
      <c r="O182" s="41">
        <f>H182</f>
        <v>0</v>
      </c>
      <c r="P182" s="41">
        <f t="shared" si="13"/>
        <v>101</v>
      </c>
    </row>
    <row r="183" spans="1:16" ht="12.75">
      <c r="A183" s="41">
        <f>A182+1</f>
        <v>4</v>
      </c>
      <c r="B183" s="41">
        <v>440</v>
      </c>
      <c r="C183" s="42" t="s">
        <v>144</v>
      </c>
      <c r="D183" s="42" t="s">
        <v>142</v>
      </c>
      <c r="E183" s="42" t="s">
        <v>145</v>
      </c>
      <c r="F183" s="41">
        <v>7</v>
      </c>
      <c r="G183" s="41">
        <v>0</v>
      </c>
      <c r="H183" s="41">
        <v>13</v>
      </c>
      <c r="I183" s="41">
        <v>10</v>
      </c>
      <c r="J183" s="43" t="s">
        <v>61</v>
      </c>
      <c r="K183" s="41">
        <v>0</v>
      </c>
      <c r="L183" s="41">
        <v>25</v>
      </c>
      <c r="M183" s="41">
        <v>16</v>
      </c>
      <c r="N183" s="41">
        <f>SUM(F183:M183)</f>
        <v>71</v>
      </c>
      <c r="O183" s="41">
        <v>0</v>
      </c>
      <c r="P183" s="41">
        <f>N183-O183</f>
        <v>71</v>
      </c>
    </row>
    <row r="184" spans="1:16" ht="12.75">
      <c r="A184" s="41">
        <f>A183+1</f>
        <v>5</v>
      </c>
      <c r="B184" s="41">
        <v>466</v>
      </c>
      <c r="C184" s="42" t="s">
        <v>130</v>
      </c>
      <c r="D184" s="42" t="s">
        <v>59</v>
      </c>
      <c r="E184" s="42" t="s">
        <v>131</v>
      </c>
      <c r="F184" s="41">
        <v>13</v>
      </c>
      <c r="G184" s="41">
        <v>9</v>
      </c>
      <c r="H184" s="41">
        <v>16</v>
      </c>
      <c r="I184" s="41">
        <v>0</v>
      </c>
      <c r="J184" s="41">
        <v>20</v>
      </c>
      <c r="K184" s="41">
        <v>13</v>
      </c>
      <c r="L184" s="43" t="s">
        <v>61</v>
      </c>
      <c r="M184" s="41">
        <v>0</v>
      </c>
      <c r="N184" s="41">
        <f>SUM(F184:M184)</f>
        <v>71</v>
      </c>
      <c r="O184" s="41">
        <v>0</v>
      </c>
      <c r="P184" s="41">
        <f>N184-O184</f>
        <v>71</v>
      </c>
    </row>
    <row r="185" spans="1:16" ht="12.75">
      <c r="A185" s="41">
        <f t="shared" si="14"/>
        <v>6</v>
      </c>
      <c r="B185" s="41">
        <v>446</v>
      </c>
      <c r="C185" s="42" t="s">
        <v>137</v>
      </c>
      <c r="D185" s="42" t="s">
        <v>59</v>
      </c>
      <c r="E185" s="42" t="s">
        <v>138</v>
      </c>
      <c r="F185" s="77">
        <v>10</v>
      </c>
      <c r="G185" s="41">
        <v>10</v>
      </c>
      <c r="H185" s="41">
        <v>0</v>
      </c>
      <c r="I185" s="41">
        <v>13</v>
      </c>
      <c r="J185" s="41">
        <v>0</v>
      </c>
      <c r="K185" s="41">
        <v>11</v>
      </c>
      <c r="L185" s="43" t="s">
        <v>61</v>
      </c>
      <c r="M185" s="41">
        <v>0</v>
      </c>
      <c r="N185" s="41">
        <f t="shared" si="12"/>
        <v>44</v>
      </c>
      <c r="O185" s="41">
        <v>0</v>
      </c>
      <c r="P185" s="41">
        <f t="shared" si="13"/>
        <v>44</v>
      </c>
    </row>
    <row r="186" spans="1:16" ht="12.75">
      <c r="A186" s="41">
        <f t="shared" si="14"/>
        <v>7</v>
      </c>
      <c r="B186" s="41">
        <v>486</v>
      </c>
      <c r="C186" s="42" t="s">
        <v>127</v>
      </c>
      <c r="D186" s="42" t="s">
        <v>59</v>
      </c>
      <c r="E186" s="42"/>
      <c r="F186" s="41">
        <v>20</v>
      </c>
      <c r="G186" s="41">
        <v>20</v>
      </c>
      <c r="H186" s="41">
        <v>0</v>
      </c>
      <c r="I186" s="41">
        <v>0</v>
      </c>
      <c r="J186" s="41">
        <v>0</v>
      </c>
      <c r="K186" s="41">
        <v>0</v>
      </c>
      <c r="L186" s="43" t="s">
        <v>61</v>
      </c>
      <c r="M186" s="41">
        <v>0</v>
      </c>
      <c r="N186" s="41">
        <f t="shared" si="12"/>
        <v>40</v>
      </c>
      <c r="O186" s="41">
        <v>0</v>
      </c>
      <c r="P186" s="41">
        <f t="shared" si="13"/>
        <v>40</v>
      </c>
    </row>
    <row r="187" spans="1:16" ht="12.75">
      <c r="A187" s="41">
        <f t="shared" si="14"/>
        <v>8</v>
      </c>
      <c r="B187" s="41">
        <v>412</v>
      </c>
      <c r="C187" s="101" t="s">
        <v>331</v>
      </c>
      <c r="D187" s="42" t="s">
        <v>112</v>
      </c>
      <c r="E187" s="42" t="s">
        <v>113</v>
      </c>
      <c r="F187" s="41">
        <v>0</v>
      </c>
      <c r="G187" s="43" t="s">
        <v>61</v>
      </c>
      <c r="H187" s="41">
        <v>11</v>
      </c>
      <c r="I187" s="41">
        <v>11</v>
      </c>
      <c r="J187" s="41">
        <v>0</v>
      </c>
      <c r="K187" s="41">
        <v>0</v>
      </c>
      <c r="L187" s="41">
        <v>0</v>
      </c>
      <c r="M187" s="41">
        <v>0</v>
      </c>
      <c r="N187" s="41">
        <f t="shared" si="12"/>
        <v>22</v>
      </c>
      <c r="O187" s="41">
        <v>0</v>
      </c>
      <c r="P187" s="41">
        <f t="shared" si="13"/>
        <v>22</v>
      </c>
    </row>
    <row r="188" spans="1:16" ht="12.75">
      <c r="A188" s="41">
        <f t="shared" si="14"/>
        <v>9</v>
      </c>
      <c r="B188" s="41">
        <v>435</v>
      </c>
      <c r="C188" s="42" t="s">
        <v>139</v>
      </c>
      <c r="D188" s="42" t="s">
        <v>48</v>
      </c>
      <c r="E188" s="42" t="s">
        <v>140</v>
      </c>
      <c r="F188" s="41">
        <v>9</v>
      </c>
      <c r="G188" s="41">
        <v>11</v>
      </c>
      <c r="H188" s="41">
        <v>0</v>
      </c>
      <c r="I188" s="43" t="s">
        <v>61</v>
      </c>
      <c r="J188" s="41">
        <v>0</v>
      </c>
      <c r="K188" s="41">
        <v>0</v>
      </c>
      <c r="L188" s="41">
        <v>0</v>
      </c>
      <c r="M188" s="41">
        <v>0</v>
      </c>
      <c r="N188" s="41">
        <f t="shared" si="12"/>
        <v>20</v>
      </c>
      <c r="O188" s="41">
        <v>0</v>
      </c>
      <c r="P188" s="41">
        <f t="shared" si="13"/>
        <v>20</v>
      </c>
    </row>
    <row r="189" spans="1:16" ht="12.75">
      <c r="A189" s="41">
        <f t="shared" si="14"/>
        <v>10</v>
      </c>
      <c r="B189" s="41">
        <v>474</v>
      </c>
      <c r="C189" s="42" t="s">
        <v>141</v>
      </c>
      <c r="D189" s="42" t="s">
        <v>142</v>
      </c>
      <c r="E189" s="42" t="s">
        <v>143</v>
      </c>
      <c r="F189" s="41">
        <v>8</v>
      </c>
      <c r="G189" s="41">
        <v>9</v>
      </c>
      <c r="H189" s="41">
        <v>0</v>
      </c>
      <c r="I189" s="41">
        <v>0</v>
      </c>
      <c r="J189" s="43" t="s">
        <v>61</v>
      </c>
      <c r="K189" s="41">
        <v>0</v>
      </c>
      <c r="L189" s="41">
        <v>0</v>
      </c>
      <c r="M189" s="41">
        <v>0</v>
      </c>
      <c r="N189" s="41">
        <f t="shared" si="12"/>
        <v>17</v>
      </c>
      <c r="O189" s="41">
        <v>0</v>
      </c>
      <c r="P189" s="41">
        <f t="shared" si="13"/>
        <v>17</v>
      </c>
    </row>
    <row r="190" spans="1:16" ht="12.75">
      <c r="A190" s="41">
        <f t="shared" si="14"/>
        <v>11</v>
      </c>
      <c r="B190" s="41">
        <v>425</v>
      </c>
      <c r="C190" s="42" t="s">
        <v>134</v>
      </c>
      <c r="D190" s="42" t="s">
        <v>135</v>
      </c>
      <c r="E190" s="42" t="s">
        <v>136</v>
      </c>
      <c r="F190" s="43" t="s">
        <v>61</v>
      </c>
      <c r="G190" s="41">
        <v>0</v>
      </c>
      <c r="H190" s="41">
        <v>0</v>
      </c>
      <c r="I190" s="41">
        <v>0</v>
      </c>
      <c r="J190" s="41">
        <v>0</v>
      </c>
      <c r="K190" s="41">
        <v>0</v>
      </c>
      <c r="L190" s="41">
        <v>0</v>
      </c>
      <c r="M190" s="41">
        <v>0</v>
      </c>
      <c r="N190" s="41">
        <f t="shared" si="12"/>
        <v>0</v>
      </c>
      <c r="O190" s="41">
        <v>0</v>
      </c>
      <c r="P190" s="41">
        <f t="shared" si="13"/>
        <v>0</v>
      </c>
    </row>
    <row r="191" spans="1:16" ht="12.75">
      <c r="A191" s="41">
        <f t="shared" si="14"/>
        <v>12</v>
      </c>
      <c r="B191" s="41">
        <v>599</v>
      </c>
      <c r="C191" s="58" t="s">
        <v>146</v>
      </c>
      <c r="D191" s="42" t="s">
        <v>142</v>
      </c>
      <c r="E191" s="42" t="s">
        <v>147</v>
      </c>
      <c r="F191" s="41">
        <v>0</v>
      </c>
      <c r="G191" s="41">
        <v>0</v>
      </c>
      <c r="H191" s="41">
        <v>0</v>
      </c>
      <c r="I191" s="41">
        <v>0</v>
      </c>
      <c r="J191" s="43" t="s">
        <v>61</v>
      </c>
      <c r="K191" s="41">
        <v>0</v>
      </c>
      <c r="L191" s="41">
        <v>0</v>
      </c>
      <c r="M191" s="41">
        <v>0</v>
      </c>
      <c r="N191" s="41">
        <f t="shared" si="12"/>
        <v>0</v>
      </c>
      <c r="O191" s="41">
        <v>0</v>
      </c>
      <c r="P191" s="41">
        <f t="shared" si="13"/>
        <v>0</v>
      </c>
    </row>
    <row r="192" spans="1:16" ht="12.75">
      <c r="A192" s="41"/>
      <c r="B192" s="41"/>
      <c r="C192" s="42"/>
      <c r="D192" s="42"/>
      <c r="E192" s="42"/>
      <c r="F192" s="41"/>
      <c r="G192" s="41"/>
      <c r="H192" s="41"/>
      <c r="I192" s="43"/>
      <c r="J192" s="41"/>
      <c r="K192" s="41"/>
      <c r="L192" s="41"/>
      <c r="M192" s="41"/>
      <c r="N192" s="41"/>
      <c r="O192" s="41"/>
      <c r="P192" s="41"/>
    </row>
    <row r="193" spans="1:16" ht="12.75">
      <c r="A193" s="41"/>
      <c r="B193" s="41"/>
      <c r="C193" s="42"/>
      <c r="D193" s="42"/>
      <c r="E193" s="42"/>
      <c r="F193" s="41"/>
      <c r="G193" s="41"/>
      <c r="H193" s="41"/>
      <c r="I193" s="41"/>
      <c r="J193" s="43"/>
      <c r="K193" s="41"/>
      <c r="L193" s="41"/>
      <c r="M193" s="41"/>
      <c r="N193" s="41"/>
      <c r="O193" s="41"/>
      <c r="P193" s="41"/>
    </row>
    <row r="194" spans="1:16" ht="12.75">
      <c r="A194" s="41"/>
      <c r="B194" s="41"/>
      <c r="C194" s="42"/>
      <c r="D194" s="42"/>
      <c r="E194" s="42"/>
      <c r="F194" s="41"/>
      <c r="G194" s="41"/>
      <c r="H194" s="41"/>
      <c r="I194" s="41"/>
      <c r="J194" s="43"/>
      <c r="K194" s="41"/>
      <c r="L194" s="41"/>
      <c r="M194" s="41"/>
      <c r="N194" s="41"/>
      <c r="O194" s="41"/>
      <c r="P194" s="41"/>
    </row>
    <row r="195" spans="1:16" ht="12.75">
      <c r="A195" s="41"/>
      <c r="B195" s="41"/>
      <c r="C195" s="42"/>
      <c r="D195" s="42"/>
      <c r="E195" s="42"/>
      <c r="F195" s="41"/>
      <c r="G195" s="41"/>
      <c r="H195" s="41"/>
      <c r="I195" s="43"/>
      <c r="J195" s="41"/>
      <c r="K195" s="41"/>
      <c r="L195" s="41"/>
      <c r="M195" s="41"/>
      <c r="N195" s="41"/>
      <c r="O195" s="41"/>
      <c r="P195" s="41"/>
    </row>
    <row r="196" spans="1:16" ht="12.75">
      <c r="A196" s="41"/>
      <c r="B196" s="41"/>
      <c r="C196" s="42"/>
      <c r="D196" s="42"/>
      <c r="E196" s="42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</row>
    <row r="197" spans="1:16" ht="12.75">
      <c r="A197" s="41"/>
      <c r="B197" s="41"/>
      <c r="C197" s="58"/>
      <c r="D197" s="42"/>
      <c r="E197" s="42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</row>
    <row r="198" spans="1:16" ht="12.75">
      <c r="A198" s="41"/>
      <c r="B198" s="41"/>
      <c r="C198" s="58"/>
      <c r="D198" s="42"/>
      <c r="E198" s="42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</row>
    <row r="199" spans="1:16" ht="12.75">
      <c r="A199" s="41"/>
      <c r="B199" s="41"/>
      <c r="C199" s="42"/>
      <c r="D199" s="42"/>
      <c r="E199" s="42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</row>
    <row r="200" spans="1:16" ht="12.75">
      <c r="A200" s="41"/>
      <c r="B200" s="41"/>
      <c r="C200" s="42"/>
      <c r="D200" s="42"/>
      <c r="E200" s="42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</row>
    <row r="201" spans="1:16" ht="12.75">
      <c r="A201" s="41"/>
      <c r="B201" s="41"/>
      <c r="C201" s="58"/>
      <c r="D201" s="58"/>
      <c r="E201" s="58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</row>
    <row r="202" spans="1:16" ht="23.25">
      <c r="A202" s="106" t="s">
        <v>14</v>
      </c>
      <c r="B202" s="106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</row>
    <row r="204" spans="1:16" ht="12.75">
      <c r="A204" s="81"/>
      <c r="B204" s="81"/>
      <c r="C204" s="12"/>
      <c r="D204" s="13" t="s">
        <v>0</v>
      </c>
      <c r="E204" s="14"/>
      <c r="F204" s="66"/>
      <c r="G204" s="66"/>
      <c r="H204" s="66"/>
      <c r="I204" s="82"/>
      <c r="J204" s="67"/>
      <c r="K204" s="82"/>
      <c r="L204" s="82"/>
      <c r="M204" s="82"/>
      <c r="N204" s="82"/>
      <c r="O204" s="82"/>
      <c r="P204" s="69"/>
    </row>
    <row r="205" spans="1:16" ht="12.75">
      <c r="A205" s="81"/>
      <c r="B205" s="81"/>
      <c r="C205" s="12"/>
      <c r="D205" s="13" t="s">
        <v>11</v>
      </c>
      <c r="E205" s="14"/>
      <c r="F205" s="66"/>
      <c r="G205" s="66"/>
      <c r="H205" s="66"/>
      <c r="I205" s="82"/>
      <c r="J205" s="67"/>
      <c r="K205" s="82"/>
      <c r="L205" s="82"/>
      <c r="M205" s="82"/>
      <c r="N205" s="82"/>
      <c r="O205" s="82"/>
      <c r="P205" s="69"/>
    </row>
    <row r="206" spans="1:16" ht="12.75">
      <c r="A206" s="81"/>
      <c r="B206" s="81"/>
      <c r="C206" s="12"/>
      <c r="D206" s="12"/>
      <c r="E206" s="14"/>
      <c r="F206" s="66"/>
      <c r="G206" s="66"/>
      <c r="H206" s="66"/>
      <c r="I206" s="82"/>
      <c r="J206" s="67"/>
      <c r="K206" s="82"/>
      <c r="L206" s="82"/>
      <c r="M206" s="82"/>
      <c r="N206" s="82"/>
      <c r="O206" s="82"/>
      <c r="P206" s="69"/>
    </row>
    <row r="207" spans="1:16" ht="12.75">
      <c r="A207" s="81"/>
      <c r="B207" s="81"/>
      <c r="C207" s="12"/>
      <c r="D207" s="13" t="s">
        <v>18</v>
      </c>
      <c r="E207" s="14"/>
      <c r="F207" s="66"/>
      <c r="G207" s="66"/>
      <c r="H207" s="66"/>
      <c r="I207" s="82"/>
      <c r="J207" s="67"/>
      <c r="K207" s="82"/>
      <c r="L207" s="82"/>
      <c r="M207" s="82"/>
      <c r="N207" s="82"/>
      <c r="O207" s="82"/>
      <c r="P207" s="69"/>
    </row>
    <row r="208" spans="1:16" ht="12.75">
      <c r="A208" s="81"/>
      <c r="B208" s="81"/>
      <c r="C208" s="80"/>
      <c r="D208" s="80"/>
      <c r="E208" s="80"/>
      <c r="F208" s="66"/>
      <c r="G208" s="66"/>
      <c r="H208" s="66"/>
      <c r="I208" s="82"/>
      <c r="J208" s="67"/>
      <c r="K208" s="82"/>
      <c r="L208" s="82"/>
      <c r="M208" s="82"/>
      <c r="N208" s="82"/>
      <c r="O208" s="82"/>
      <c r="P208" s="69"/>
    </row>
    <row r="209" spans="1:16" ht="12.75">
      <c r="A209" s="81"/>
      <c r="B209" s="81"/>
      <c r="C209" s="88" t="s">
        <v>39</v>
      </c>
      <c r="D209" s="89"/>
      <c r="E209" s="89"/>
      <c r="F209" s="1" t="s">
        <v>13</v>
      </c>
      <c r="G209" s="1" t="s">
        <v>15</v>
      </c>
      <c r="H209" s="1" t="s">
        <v>17</v>
      </c>
      <c r="I209" s="1" t="s">
        <v>17</v>
      </c>
      <c r="J209" s="1" t="s">
        <v>10</v>
      </c>
      <c r="K209" s="1" t="s">
        <v>19</v>
      </c>
      <c r="L209" s="7" t="s">
        <v>1</v>
      </c>
      <c r="M209" s="7" t="s">
        <v>20</v>
      </c>
      <c r="N209" s="62"/>
      <c r="O209" s="62"/>
      <c r="P209" s="24"/>
    </row>
    <row r="210" spans="1:16" ht="12.75">
      <c r="A210" s="97" t="s">
        <v>2</v>
      </c>
      <c r="B210" s="98" t="s">
        <v>12</v>
      </c>
      <c r="C210" s="97" t="s">
        <v>3</v>
      </c>
      <c r="D210" s="97" t="s">
        <v>4</v>
      </c>
      <c r="E210" s="99" t="s">
        <v>5</v>
      </c>
      <c r="F210" s="3">
        <v>1</v>
      </c>
      <c r="G210" s="3">
        <v>2</v>
      </c>
      <c r="H210" s="3">
        <v>3</v>
      </c>
      <c r="I210" s="3">
        <v>4</v>
      </c>
      <c r="J210" s="3">
        <v>5</v>
      </c>
      <c r="K210" s="3">
        <v>6</v>
      </c>
      <c r="L210" s="3">
        <v>7</v>
      </c>
      <c r="M210" s="3">
        <v>8</v>
      </c>
      <c r="N210" s="30" t="s">
        <v>9</v>
      </c>
      <c r="O210" s="30" t="s">
        <v>393</v>
      </c>
      <c r="P210" s="30" t="s">
        <v>9</v>
      </c>
    </row>
    <row r="211" spans="1:16" ht="12.75">
      <c r="A211" s="41">
        <v>1</v>
      </c>
      <c r="B211" s="41">
        <v>415</v>
      </c>
      <c r="C211" s="42" t="s">
        <v>290</v>
      </c>
      <c r="D211" s="42" t="s">
        <v>255</v>
      </c>
      <c r="E211" s="42" t="s">
        <v>291</v>
      </c>
      <c r="F211" s="41">
        <v>0</v>
      </c>
      <c r="G211" s="41">
        <v>25</v>
      </c>
      <c r="H211" s="41">
        <v>13</v>
      </c>
      <c r="I211" s="41">
        <v>20</v>
      </c>
      <c r="J211" s="43" t="s">
        <v>61</v>
      </c>
      <c r="K211" s="41">
        <v>25</v>
      </c>
      <c r="L211" s="41">
        <v>20</v>
      </c>
      <c r="M211" s="41">
        <v>10</v>
      </c>
      <c r="N211" s="41">
        <f aca="true" t="shared" si="15" ref="N211:N237">SUM(F211:M211)</f>
        <v>113</v>
      </c>
      <c r="O211" s="41">
        <v>0</v>
      </c>
      <c r="P211" s="41">
        <f>N211-O211</f>
        <v>113</v>
      </c>
    </row>
    <row r="212" spans="1:16" ht="12.75">
      <c r="A212" s="41">
        <f>A211+1</f>
        <v>2</v>
      </c>
      <c r="B212" s="41">
        <v>465</v>
      </c>
      <c r="C212" s="58" t="s">
        <v>332</v>
      </c>
      <c r="D212" s="58" t="s">
        <v>112</v>
      </c>
      <c r="E212" s="58" t="s">
        <v>333</v>
      </c>
      <c r="F212" s="41">
        <v>0</v>
      </c>
      <c r="G212" s="43" t="s">
        <v>61</v>
      </c>
      <c r="H212" s="41">
        <v>25</v>
      </c>
      <c r="I212" s="41">
        <v>16</v>
      </c>
      <c r="J212" s="41">
        <v>0</v>
      </c>
      <c r="K212" s="41">
        <v>20</v>
      </c>
      <c r="L212" s="41">
        <v>25</v>
      </c>
      <c r="M212" s="41">
        <v>20</v>
      </c>
      <c r="N212" s="41">
        <f t="shared" si="15"/>
        <v>106</v>
      </c>
      <c r="O212" s="41">
        <v>0</v>
      </c>
      <c r="P212" s="41">
        <f aca="true" t="shared" si="16" ref="P212:P237">N212-O212</f>
        <v>106</v>
      </c>
    </row>
    <row r="213" spans="1:16" ht="12.75">
      <c r="A213" s="41">
        <f aca="true" t="shared" si="17" ref="A213:A237">A212+1</f>
        <v>3</v>
      </c>
      <c r="B213" s="41">
        <v>402</v>
      </c>
      <c r="C213" s="42" t="s">
        <v>165</v>
      </c>
      <c r="D213" s="42" t="s">
        <v>99</v>
      </c>
      <c r="E213" s="42" t="s">
        <v>166</v>
      </c>
      <c r="F213" s="41">
        <v>10</v>
      </c>
      <c r="G213" s="41">
        <v>3</v>
      </c>
      <c r="H213" s="41">
        <v>10</v>
      </c>
      <c r="I213" s="41">
        <v>13</v>
      </c>
      <c r="J213" s="43" t="s">
        <v>61</v>
      </c>
      <c r="K213" s="41">
        <v>10</v>
      </c>
      <c r="L213" s="41">
        <v>13</v>
      </c>
      <c r="M213" s="41">
        <v>16</v>
      </c>
      <c r="N213" s="41">
        <f t="shared" si="15"/>
        <v>75</v>
      </c>
      <c r="O213" s="41">
        <f>G213</f>
        <v>3</v>
      </c>
      <c r="P213" s="41">
        <f t="shared" si="16"/>
        <v>72</v>
      </c>
    </row>
    <row r="214" spans="1:16" ht="12.75">
      <c r="A214" s="41">
        <f t="shared" si="17"/>
        <v>4</v>
      </c>
      <c r="B214" s="41">
        <v>406</v>
      </c>
      <c r="C214" s="42" t="s">
        <v>302</v>
      </c>
      <c r="D214" s="42" t="s">
        <v>303</v>
      </c>
      <c r="E214" s="42" t="s">
        <v>304</v>
      </c>
      <c r="F214" s="41">
        <v>0</v>
      </c>
      <c r="G214" s="41">
        <v>8</v>
      </c>
      <c r="H214" s="41">
        <v>11</v>
      </c>
      <c r="I214" s="41">
        <v>9</v>
      </c>
      <c r="J214" s="43" t="s">
        <v>61</v>
      </c>
      <c r="K214" s="41">
        <v>13</v>
      </c>
      <c r="L214" s="41">
        <v>16</v>
      </c>
      <c r="M214" s="41">
        <v>13</v>
      </c>
      <c r="N214" s="41">
        <f t="shared" si="15"/>
        <v>70</v>
      </c>
      <c r="O214" s="41">
        <v>0</v>
      </c>
      <c r="P214" s="41">
        <f t="shared" si="16"/>
        <v>70</v>
      </c>
    </row>
    <row r="215" spans="1:16" ht="12.75">
      <c r="A215" s="41">
        <f t="shared" si="17"/>
        <v>5</v>
      </c>
      <c r="B215" s="41">
        <v>410</v>
      </c>
      <c r="C215" s="42" t="s">
        <v>151</v>
      </c>
      <c r="D215" s="42" t="s">
        <v>99</v>
      </c>
      <c r="E215" s="42" t="s">
        <v>152</v>
      </c>
      <c r="F215" s="41">
        <v>20</v>
      </c>
      <c r="G215" s="41">
        <v>8</v>
      </c>
      <c r="H215" s="41">
        <v>16</v>
      </c>
      <c r="I215" s="41">
        <v>11</v>
      </c>
      <c r="J215" s="43" t="s">
        <v>61</v>
      </c>
      <c r="K215" s="41">
        <v>11</v>
      </c>
      <c r="L215" s="41">
        <v>0</v>
      </c>
      <c r="M215" s="41">
        <v>0</v>
      </c>
      <c r="N215" s="41">
        <f t="shared" si="15"/>
        <v>66</v>
      </c>
      <c r="O215" s="41">
        <v>0</v>
      </c>
      <c r="P215" s="41">
        <f t="shared" si="16"/>
        <v>66</v>
      </c>
    </row>
    <row r="216" spans="1:16" ht="12.75">
      <c r="A216" s="41">
        <f t="shared" si="17"/>
        <v>6</v>
      </c>
      <c r="B216" s="41">
        <v>480</v>
      </c>
      <c r="C216" s="42" t="s">
        <v>288</v>
      </c>
      <c r="D216" s="42" t="s">
        <v>112</v>
      </c>
      <c r="E216" s="42" t="s">
        <v>289</v>
      </c>
      <c r="F216" s="41">
        <v>0</v>
      </c>
      <c r="G216" s="43" t="s">
        <v>61</v>
      </c>
      <c r="H216" s="41">
        <v>20</v>
      </c>
      <c r="I216" s="41">
        <v>25</v>
      </c>
      <c r="J216" s="41">
        <v>0</v>
      </c>
      <c r="K216" s="41">
        <v>16</v>
      </c>
      <c r="L216" s="41">
        <v>0</v>
      </c>
      <c r="M216" s="41">
        <v>0</v>
      </c>
      <c r="N216" s="41">
        <f t="shared" si="15"/>
        <v>61</v>
      </c>
      <c r="O216" s="41">
        <v>0</v>
      </c>
      <c r="P216" s="41">
        <f t="shared" si="16"/>
        <v>61</v>
      </c>
    </row>
    <row r="217" spans="1:16" ht="12.75">
      <c r="A217" s="41">
        <f t="shared" si="17"/>
        <v>7</v>
      </c>
      <c r="B217" s="41">
        <v>450</v>
      </c>
      <c r="C217" s="42" t="s">
        <v>157</v>
      </c>
      <c r="D217" s="42" t="s">
        <v>112</v>
      </c>
      <c r="E217" s="42" t="s">
        <v>158</v>
      </c>
      <c r="F217" s="41">
        <v>16</v>
      </c>
      <c r="G217" s="43" t="s">
        <v>61</v>
      </c>
      <c r="H217" s="41">
        <v>0</v>
      </c>
      <c r="I217" s="41">
        <v>10</v>
      </c>
      <c r="J217" s="41">
        <v>20</v>
      </c>
      <c r="K217" s="41">
        <v>0</v>
      </c>
      <c r="L217" s="41">
        <v>11</v>
      </c>
      <c r="M217" s="41">
        <v>0</v>
      </c>
      <c r="N217" s="41">
        <f t="shared" si="15"/>
        <v>57</v>
      </c>
      <c r="O217" s="41">
        <v>0</v>
      </c>
      <c r="P217" s="41">
        <f t="shared" si="16"/>
        <v>57</v>
      </c>
    </row>
    <row r="218" spans="1:16" ht="12.75">
      <c r="A218" s="41">
        <f t="shared" si="17"/>
        <v>8</v>
      </c>
      <c r="B218" s="41">
        <v>423</v>
      </c>
      <c r="C218" s="42" t="s">
        <v>148</v>
      </c>
      <c r="D218" s="42" t="s">
        <v>149</v>
      </c>
      <c r="E218" s="42" t="s">
        <v>150</v>
      </c>
      <c r="F218" s="41">
        <v>25</v>
      </c>
      <c r="G218" s="43" t="s">
        <v>61</v>
      </c>
      <c r="H218" s="41">
        <v>0</v>
      </c>
      <c r="I218" s="41">
        <v>8</v>
      </c>
      <c r="J218" s="41">
        <v>0</v>
      </c>
      <c r="K218" s="41">
        <v>0</v>
      </c>
      <c r="L218" s="41">
        <v>0</v>
      </c>
      <c r="M218" s="43" t="s">
        <v>61</v>
      </c>
      <c r="N218" s="41">
        <f t="shared" si="15"/>
        <v>33</v>
      </c>
      <c r="O218" s="41">
        <v>0</v>
      </c>
      <c r="P218" s="41">
        <f t="shared" si="16"/>
        <v>33</v>
      </c>
    </row>
    <row r="219" spans="1:16" ht="12.75">
      <c r="A219" s="41">
        <f t="shared" si="17"/>
        <v>9</v>
      </c>
      <c r="B219" s="41">
        <v>456</v>
      </c>
      <c r="C219" s="42" t="s">
        <v>294</v>
      </c>
      <c r="D219" s="42" t="s">
        <v>59</v>
      </c>
      <c r="E219" s="42" t="s">
        <v>295</v>
      </c>
      <c r="F219" s="41">
        <v>0</v>
      </c>
      <c r="G219" s="41">
        <v>16</v>
      </c>
      <c r="H219" s="41">
        <v>9</v>
      </c>
      <c r="I219" s="41">
        <v>0</v>
      </c>
      <c r="J219" s="41">
        <v>0</v>
      </c>
      <c r="K219" s="41">
        <v>0</v>
      </c>
      <c r="L219" s="43" t="s">
        <v>61</v>
      </c>
      <c r="M219" s="41">
        <v>0</v>
      </c>
      <c r="N219" s="41">
        <f t="shared" si="15"/>
        <v>25</v>
      </c>
      <c r="O219" s="41">
        <v>0</v>
      </c>
      <c r="P219" s="41">
        <f t="shared" si="16"/>
        <v>25</v>
      </c>
    </row>
    <row r="220" spans="1:16" ht="12.75">
      <c r="A220" s="41">
        <f t="shared" si="17"/>
        <v>10</v>
      </c>
      <c r="B220" s="41">
        <v>444</v>
      </c>
      <c r="C220" s="58" t="s">
        <v>358</v>
      </c>
      <c r="D220" s="58" t="s">
        <v>94</v>
      </c>
      <c r="E220" s="58" t="s">
        <v>371</v>
      </c>
      <c r="F220" s="41">
        <v>0</v>
      </c>
      <c r="G220" s="41">
        <v>0</v>
      </c>
      <c r="H220" s="41">
        <v>0</v>
      </c>
      <c r="I220" s="41">
        <v>0</v>
      </c>
      <c r="J220" s="41">
        <v>25</v>
      </c>
      <c r="K220" s="41">
        <v>0</v>
      </c>
      <c r="L220" s="43" t="s">
        <v>61</v>
      </c>
      <c r="M220" s="41">
        <v>0</v>
      </c>
      <c r="N220" s="41">
        <f t="shared" si="15"/>
        <v>25</v>
      </c>
      <c r="O220" s="41">
        <v>0</v>
      </c>
      <c r="P220" s="41">
        <f t="shared" si="16"/>
        <v>25</v>
      </c>
    </row>
    <row r="221" spans="1:16" ht="12.75">
      <c r="A221" s="41">
        <f t="shared" si="17"/>
        <v>11</v>
      </c>
      <c r="B221" s="41">
        <v>134</v>
      </c>
      <c r="C221" s="58" t="s">
        <v>394</v>
      </c>
      <c r="D221" s="58" t="s">
        <v>142</v>
      </c>
      <c r="E221" s="58" t="s">
        <v>395</v>
      </c>
      <c r="F221" s="41">
        <v>0</v>
      </c>
      <c r="G221" s="41">
        <v>0</v>
      </c>
      <c r="H221" s="41">
        <v>0</v>
      </c>
      <c r="I221" s="41">
        <v>0</v>
      </c>
      <c r="J221" s="43" t="s">
        <v>61</v>
      </c>
      <c r="K221" s="41">
        <v>0</v>
      </c>
      <c r="L221" s="41">
        <v>0</v>
      </c>
      <c r="M221" s="41">
        <v>25</v>
      </c>
      <c r="N221" s="41">
        <f t="shared" si="15"/>
        <v>25</v>
      </c>
      <c r="O221" s="41">
        <v>0</v>
      </c>
      <c r="P221" s="41">
        <f t="shared" si="16"/>
        <v>25</v>
      </c>
    </row>
    <row r="222" spans="1:16" ht="12.75">
      <c r="A222" s="41">
        <f t="shared" si="17"/>
        <v>12</v>
      </c>
      <c r="B222" s="41">
        <v>405</v>
      </c>
      <c r="C222" s="58" t="s">
        <v>300</v>
      </c>
      <c r="D222" s="42" t="s">
        <v>59</v>
      </c>
      <c r="E222" s="42" t="s">
        <v>301</v>
      </c>
      <c r="F222" s="41">
        <v>0</v>
      </c>
      <c r="G222" s="41">
        <v>10</v>
      </c>
      <c r="H222" s="41">
        <v>0</v>
      </c>
      <c r="I222" s="41">
        <v>0</v>
      </c>
      <c r="J222" s="41">
        <v>0</v>
      </c>
      <c r="K222" s="41">
        <v>0</v>
      </c>
      <c r="L222" s="43" t="s">
        <v>61</v>
      </c>
      <c r="M222" s="41">
        <v>11</v>
      </c>
      <c r="N222" s="41">
        <f t="shared" si="15"/>
        <v>21</v>
      </c>
      <c r="O222" s="41">
        <v>0</v>
      </c>
      <c r="P222" s="41">
        <f t="shared" si="16"/>
        <v>21</v>
      </c>
    </row>
    <row r="223" spans="1:16" ht="12.75">
      <c r="A223" s="41">
        <f t="shared" si="17"/>
        <v>13</v>
      </c>
      <c r="B223" s="41">
        <v>428</v>
      </c>
      <c r="C223" s="42" t="s">
        <v>292</v>
      </c>
      <c r="D223" s="42" t="s">
        <v>94</v>
      </c>
      <c r="E223" s="42" t="s">
        <v>293</v>
      </c>
      <c r="F223" s="41">
        <v>0</v>
      </c>
      <c r="G223" s="41">
        <v>20</v>
      </c>
      <c r="H223" s="41">
        <v>0</v>
      </c>
      <c r="I223" s="41">
        <v>0</v>
      </c>
      <c r="J223" s="41">
        <v>0</v>
      </c>
      <c r="K223" s="41">
        <v>0</v>
      </c>
      <c r="L223" s="43" t="s">
        <v>61</v>
      </c>
      <c r="M223" s="41">
        <v>0</v>
      </c>
      <c r="N223" s="41">
        <f t="shared" si="15"/>
        <v>20</v>
      </c>
      <c r="O223" s="41">
        <v>0</v>
      </c>
      <c r="P223" s="41">
        <f t="shared" si="16"/>
        <v>20</v>
      </c>
    </row>
    <row r="224" spans="1:16" ht="12.75">
      <c r="A224" s="41">
        <f t="shared" si="17"/>
        <v>14</v>
      </c>
      <c r="B224" s="41">
        <v>453</v>
      </c>
      <c r="C224" s="42" t="s">
        <v>169</v>
      </c>
      <c r="D224" s="42" t="s">
        <v>104</v>
      </c>
      <c r="E224" s="42" t="s">
        <v>170</v>
      </c>
      <c r="F224" s="41">
        <v>8</v>
      </c>
      <c r="G224" s="41">
        <v>11</v>
      </c>
      <c r="H224" s="41">
        <v>0</v>
      </c>
      <c r="I224" s="41">
        <v>0</v>
      </c>
      <c r="J224" s="43" t="s">
        <v>61</v>
      </c>
      <c r="K224" s="41">
        <v>0</v>
      </c>
      <c r="L224" s="41">
        <v>0</v>
      </c>
      <c r="M224" s="41">
        <v>0</v>
      </c>
      <c r="N224" s="41">
        <f t="shared" si="15"/>
        <v>19</v>
      </c>
      <c r="O224" s="41">
        <v>0</v>
      </c>
      <c r="P224" s="41">
        <f t="shared" si="16"/>
        <v>19</v>
      </c>
    </row>
    <row r="225" spans="1:16" ht="12.75">
      <c r="A225" s="41">
        <f t="shared" si="17"/>
        <v>15</v>
      </c>
      <c r="B225" s="41">
        <v>404</v>
      </c>
      <c r="C225" s="42" t="s">
        <v>305</v>
      </c>
      <c r="D225" s="42" t="s">
        <v>115</v>
      </c>
      <c r="E225" s="42" t="s">
        <v>306</v>
      </c>
      <c r="F225" s="41">
        <v>0</v>
      </c>
      <c r="G225" s="41">
        <v>7</v>
      </c>
      <c r="H225" s="41">
        <v>0</v>
      </c>
      <c r="I225" s="41">
        <v>0</v>
      </c>
      <c r="J225" s="43" t="s">
        <v>61</v>
      </c>
      <c r="K225" s="41">
        <v>0</v>
      </c>
      <c r="L225" s="41">
        <v>0</v>
      </c>
      <c r="M225" s="41">
        <v>9</v>
      </c>
      <c r="N225" s="41">
        <f t="shared" si="15"/>
        <v>16</v>
      </c>
      <c r="O225" s="41">
        <v>0</v>
      </c>
      <c r="P225" s="41">
        <f t="shared" si="16"/>
        <v>16</v>
      </c>
    </row>
    <row r="226" spans="1:16" ht="12.75">
      <c r="A226" s="41">
        <f t="shared" si="17"/>
        <v>16</v>
      </c>
      <c r="B226" s="41">
        <v>418</v>
      </c>
      <c r="C226" s="42" t="s">
        <v>162</v>
      </c>
      <c r="D226" s="42" t="s">
        <v>112</v>
      </c>
      <c r="E226" s="42" t="s">
        <v>163</v>
      </c>
      <c r="F226" s="41">
        <v>13</v>
      </c>
      <c r="G226" s="43" t="s">
        <v>61</v>
      </c>
      <c r="H226" s="41">
        <v>0</v>
      </c>
      <c r="I226" s="41">
        <v>0</v>
      </c>
      <c r="J226" s="41">
        <v>0</v>
      </c>
      <c r="K226" s="41">
        <v>0</v>
      </c>
      <c r="L226" s="41">
        <v>0</v>
      </c>
      <c r="M226" s="41">
        <v>0</v>
      </c>
      <c r="N226" s="41">
        <f t="shared" si="15"/>
        <v>13</v>
      </c>
      <c r="O226" s="41">
        <v>0</v>
      </c>
      <c r="P226" s="41">
        <f t="shared" si="16"/>
        <v>13</v>
      </c>
    </row>
    <row r="227" spans="1:16" ht="12.75">
      <c r="A227" s="41">
        <f t="shared" si="17"/>
        <v>17</v>
      </c>
      <c r="B227" s="41">
        <v>174</v>
      </c>
      <c r="C227" s="42" t="s">
        <v>296</v>
      </c>
      <c r="D227" s="42" t="s">
        <v>59</v>
      </c>
      <c r="E227" s="42" t="s">
        <v>297</v>
      </c>
      <c r="F227" s="41">
        <v>0</v>
      </c>
      <c r="G227" s="41">
        <v>13</v>
      </c>
      <c r="H227" s="41">
        <v>0</v>
      </c>
      <c r="I227" s="41">
        <v>0</v>
      </c>
      <c r="J227" s="41">
        <v>0</v>
      </c>
      <c r="K227" s="41">
        <v>0</v>
      </c>
      <c r="L227" s="43" t="s">
        <v>61</v>
      </c>
      <c r="M227" s="41">
        <v>0</v>
      </c>
      <c r="N227" s="41">
        <f t="shared" si="15"/>
        <v>13</v>
      </c>
      <c r="O227" s="41">
        <v>0</v>
      </c>
      <c r="P227" s="41">
        <f t="shared" si="16"/>
        <v>13</v>
      </c>
    </row>
    <row r="228" spans="1:16" ht="12.75">
      <c r="A228" s="41">
        <f t="shared" si="17"/>
        <v>18</v>
      </c>
      <c r="B228" s="41">
        <v>429</v>
      </c>
      <c r="C228" s="42" t="s">
        <v>164</v>
      </c>
      <c r="D228" s="42" t="s">
        <v>112</v>
      </c>
      <c r="E228" s="42" t="s">
        <v>113</v>
      </c>
      <c r="F228" s="41">
        <v>11</v>
      </c>
      <c r="G228" s="43" t="s">
        <v>61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f t="shared" si="15"/>
        <v>11</v>
      </c>
      <c r="O228" s="41">
        <v>0</v>
      </c>
      <c r="P228" s="41">
        <f t="shared" si="16"/>
        <v>11</v>
      </c>
    </row>
    <row r="229" spans="1:16" ht="12.75">
      <c r="A229" s="41">
        <f t="shared" si="17"/>
        <v>19</v>
      </c>
      <c r="B229" s="41">
        <v>484</v>
      </c>
      <c r="C229" s="42" t="s">
        <v>167</v>
      </c>
      <c r="D229" s="42" t="s">
        <v>149</v>
      </c>
      <c r="E229" s="42" t="s">
        <v>168</v>
      </c>
      <c r="F229" s="41">
        <v>9</v>
      </c>
      <c r="G229" s="43" t="s">
        <v>61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f t="shared" si="15"/>
        <v>9</v>
      </c>
      <c r="O229" s="41">
        <v>0</v>
      </c>
      <c r="P229" s="41">
        <f t="shared" si="16"/>
        <v>9</v>
      </c>
    </row>
    <row r="230" spans="1:16" ht="12.75">
      <c r="A230" s="41">
        <f t="shared" si="17"/>
        <v>20</v>
      </c>
      <c r="B230" s="41">
        <v>407</v>
      </c>
      <c r="C230" s="42" t="s">
        <v>309</v>
      </c>
      <c r="D230" s="42" t="s">
        <v>310</v>
      </c>
      <c r="E230" s="42" t="s">
        <v>311</v>
      </c>
      <c r="F230" s="41">
        <v>0</v>
      </c>
      <c r="G230" s="41">
        <v>6</v>
      </c>
      <c r="H230" s="41">
        <v>0</v>
      </c>
      <c r="I230" s="41">
        <v>0</v>
      </c>
      <c r="J230" s="41">
        <v>0</v>
      </c>
      <c r="K230" s="41">
        <v>0</v>
      </c>
      <c r="L230" s="43" t="s">
        <v>61</v>
      </c>
      <c r="M230" s="41">
        <v>0</v>
      </c>
      <c r="N230" s="41">
        <f t="shared" si="15"/>
        <v>6</v>
      </c>
      <c r="O230" s="41">
        <v>0</v>
      </c>
      <c r="P230" s="41">
        <f t="shared" si="16"/>
        <v>6</v>
      </c>
    </row>
    <row r="231" spans="1:16" ht="12.75">
      <c r="A231" s="41">
        <f t="shared" si="17"/>
        <v>21</v>
      </c>
      <c r="B231" s="41">
        <v>430</v>
      </c>
      <c r="C231" s="42" t="s">
        <v>312</v>
      </c>
      <c r="D231" s="42" t="s">
        <v>59</v>
      </c>
      <c r="E231" s="42" t="s">
        <v>301</v>
      </c>
      <c r="F231" s="41">
        <v>0</v>
      </c>
      <c r="G231" s="41">
        <v>5</v>
      </c>
      <c r="H231" s="41">
        <v>0</v>
      </c>
      <c r="I231" s="41">
        <v>0</v>
      </c>
      <c r="J231" s="41">
        <v>0</v>
      </c>
      <c r="K231" s="41">
        <v>0</v>
      </c>
      <c r="L231" s="43" t="s">
        <v>61</v>
      </c>
      <c r="M231" s="41">
        <v>0</v>
      </c>
      <c r="N231" s="41">
        <f t="shared" si="15"/>
        <v>5</v>
      </c>
      <c r="O231" s="41">
        <v>0</v>
      </c>
      <c r="P231" s="41">
        <f t="shared" si="16"/>
        <v>5</v>
      </c>
    </row>
    <row r="232" spans="1:16" ht="12.75">
      <c r="A232" s="41">
        <f t="shared" si="17"/>
        <v>22</v>
      </c>
      <c r="B232" s="41">
        <v>445</v>
      </c>
      <c r="C232" s="42" t="s">
        <v>153</v>
      </c>
      <c r="D232" s="42" t="s">
        <v>135</v>
      </c>
      <c r="E232" s="42" t="s">
        <v>154</v>
      </c>
      <c r="F232" s="43" t="s">
        <v>61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f t="shared" si="15"/>
        <v>0</v>
      </c>
      <c r="O232" s="41">
        <v>0</v>
      </c>
      <c r="P232" s="41">
        <f t="shared" si="16"/>
        <v>0</v>
      </c>
    </row>
    <row r="233" spans="1:16" ht="12.75">
      <c r="A233" s="41">
        <f t="shared" si="17"/>
        <v>23</v>
      </c>
      <c r="B233" s="41">
        <v>489</v>
      </c>
      <c r="C233" s="42" t="s">
        <v>155</v>
      </c>
      <c r="D233" s="42" t="s">
        <v>156</v>
      </c>
      <c r="E233" s="42"/>
      <c r="F233" s="43" t="s">
        <v>61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f t="shared" si="15"/>
        <v>0</v>
      </c>
      <c r="O233" s="41">
        <v>0</v>
      </c>
      <c r="P233" s="41">
        <f t="shared" si="16"/>
        <v>0</v>
      </c>
    </row>
    <row r="234" spans="1:16" ht="12.75">
      <c r="A234" s="41">
        <f t="shared" si="17"/>
        <v>24</v>
      </c>
      <c r="B234" s="41">
        <v>495</v>
      </c>
      <c r="C234" s="42" t="s">
        <v>159</v>
      </c>
      <c r="D234" s="42" t="s">
        <v>160</v>
      </c>
      <c r="E234" s="42" t="s">
        <v>161</v>
      </c>
      <c r="F234" s="43" t="s">
        <v>61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0</v>
      </c>
      <c r="N234" s="41">
        <f t="shared" si="15"/>
        <v>0</v>
      </c>
      <c r="O234" s="41">
        <v>0</v>
      </c>
      <c r="P234" s="41">
        <f t="shared" si="16"/>
        <v>0</v>
      </c>
    </row>
    <row r="235" spans="1:16" ht="12.75">
      <c r="A235" s="41">
        <f t="shared" si="17"/>
        <v>25</v>
      </c>
      <c r="B235" s="41">
        <v>408</v>
      </c>
      <c r="C235" s="58" t="s">
        <v>171</v>
      </c>
      <c r="D235" s="42" t="s">
        <v>156</v>
      </c>
      <c r="E235" s="42" t="s">
        <v>172</v>
      </c>
      <c r="F235" s="43" t="s">
        <v>61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f t="shared" si="15"/>
        <v>0</v>
      </c>
      <c r="O235" s="41">
        <v>0</v>
      </c>
      <c r="P235" s="41">
        <f t="shared" si="16"/>
        <v>0</v>
      </c>
    </row>
    <row r="236" spans="1:16" ht="12.75">
      <c r="A236" s="41">
        <f t="shared" si="17"/>
        <v>26</v>
      </c>
      <c r="B236" s="41">
        <v>403</v>
      </c>
      <c r="C236" s="58" t="s">
        <v>298</v>
      </c>
      <c r="D236" s="42" t="s">
        <v>149</v>
      </c>
      <c r="E236" s="42" t="s">
        <v>299</v>
      </c>
      <c r="F236" s="41">
        <v>0</v>
      </c>
      <c r="G236" s="43" t="s">
        <v>61</v>
      </c>
      <c r="H236" s="41">
        <v>0</v>
      </c>
      <c r="I236" s="41">
        <v>0</v>
      </c>
      <c r="J236" s="41">
        <v>0</v>
      </c>
      <c r="K236" s="41">
        <v>0</v>
      </c>
      <c r="L236" s="41">
        <v>0</v>
      </c>
      <c r="M236" s="41">
        <v>0</v>
      </c>
      <c r="N236" s="41">
        <f t="shared" si="15"/>
        <v>0</v>
      </c>
      <c r="O236" s="41">
        <v>0</v>
      </c>
      <c r="P236" s="41">
        <f t="shared" si="16"/>
        <v>0</v>
      </c>
    </row>
    <row r="237" spans="1:16" ht="12.75">
      <c r="A237" s="41">
        <f t="shared" si="17"/>
        <v>27</v>
      </c>
      <c r="B237" s="41">
        <v>422</v>
      </c>
      <c r="C237" s="58" t="s">
        <v>307</v>
      </c>
      <c r="D237" s="58" t="s">
        <v>249</v>
      </c>
      <c r="E237" s="58" t="s">
        <v>308</v>
      </c>
      <c r="F237" s="41">
        <v>0</v>
      </c>
      <c r="G237" s="43" t="s">
        <v>61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f t="shared" si="15"/>
        <v>0</v>
      </c>
      <c r="O237" s="41">
        <v>0</v>
      </c>
      <c r="P237" s="41">
        <f t="shared" si="16"/>
        <v>0</v>
      </c>
    </row>
    <row r="238" spans="1:16" ht="12.75">
      <c r="A238" s="41"/>
      <c r="B238" s="41"/>
      <c r="C238" s="58"/>
      <c r="D238" s="58"/>
      <c r="E238" s="58"/>
      <c r="F238" s="41"/>
      <c r="G238" s="43"/>
      <c r="H238" s="41"/>
      <c r="I238" s="41"/>
      <c r="J238" s="41"/>
      <c r="K238" s="41"/>
      <c r="L238" s="41"/>
      <c r="M238" s="41"/>
      <c r="N238" s="41"/>
      <c r="O238" s="41"/>
      <c r="P238" s="41"/>
    </row>
    <row r="239" spans="1:16" ht="23.25">
      <c r="A239" s="106" t="s">
        <v>14</v>
      </c>
      <c r="B239" s="106"/>
      <c r="C239" s="106"/>
      <c r="D239" s="106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</row>
    <row r="250" spans="1:16" ht="12.75">
      <c r="A250" s="81"/>
      <c r="B250" s="81"/>
      <c r="C250" s="12"/>
      <c r="D250" s="13" t="s">
        <v>0</v>
      </c>
      <c r="E250" s="14"/>
      <c r="F250" s="66"/>
      <c r="G250" s="66"/>
      <c r="H250" s="66"/>
      <c r="I250" s="82"/>
      <c r="J250" s="67"/>
      <c r="K250" s="82"/>
      <c r="L250" s="82"/>
      <c r="M250" s="82"/>
      <c r="N250" s="82"/>
      <c r="O250" s="82"/>
      <c r="P250" s="69"/>
    </row>
    <row r="251" spans="1:16" ht="12.75">
      <c r="A251" s="81"/>
      <c r="B251" s="81"/>
      <c r="C251" s="12"/>
      <c r="D251" s="13" t="s">
        <v>11</v>
      </c>
      <c r="E251" s="14"/>
      <c r="F251" s="66"/>
      <c r="G251" s="66"/>
      <c r="H251" s="66"/>
      <c r="I251" s="82"/>
      <c r="J251" s="67"/>
      <c r="K251" s="82"/>
      <c r="L251" s="82"/>
      <c r="M251" s="82"/>
      <c r="N251" s="82"/>
      <c r="O251" s="82"/>
      <c r="P251" s="69"/>
    </row>
    <row r="252" spans="1:16" ht="12.75">
      <c r="A252" s="81"/>
      <c r="B252" s="81"/>
      <c r="C252" s="12"/>
      <c r="D252" s="12"/>
      <c r="E252" s="14"/>
      <c r="F252" s="66"/>
      <c r="G252" s="66"/>
      <c r="H252" s="66"/>
      <c r="I252" s="82"/>
      <c r="J252" s="67"/>
      <c r="K252" s="82"/>
      <c r="L252" s="82"/>
      <c r="M252" s="82"/>
      <c r="N252" s="82"/>
      <c r="O252" s="82"/>
      <c r="P252" s="69"/>
    </row>
    <row r="253" spans="1:16" ht="12.75">
      <c r="A253" s="81"/>
      <c r="B253" s="81"/>
      <c r="C253" s="12"/>
      <c r="D253" s="13" t="s">
        <v>18</v>
      </c>
      <c r="E253" s="14"/>
      <c r="F253" s="66"/>
      <c r="G253" s="66"/>
      <c r="H253" s="66"/>
      <c r="I253" s="82"/>
      <c r="J253" s="67"/>
      <c r="K253" s="82"/>
      <c r="L253" s="82"/>
      <c r="M253" s="82"/>
      <c r="N253" s="82"/>
      <c r="O253" s="82"/>
      <c r="P253" s="69"/>
    </row>
    <row r="254" spans="1:16" ht="12.75">
      <c r="A254" s="81"/>
      <c r="B254" s="81"/>
      <c r="C254" s="80"/>
      <c r="D254" s="80"/>
      <c r="E254" s="80"/>
      <c r="F254" s="66"/>
      <c r="G254" s="66"/>
      <c r="H254" s="66"/>
      <c r="I254" s="82"/>
      <c r="J254" s="67"/>
      <c r="K254" s="82"/>
      <c r="L254" s="82"/>
      <c r="M254" s="82"/>
      <c r="N254" s="82"/>
      <c r="O254" s="82"/>
      <c r="P254" s="69"/>
    </row>
    <row r="255" spans="1:16" ht="12.75">
      <c r="A255" s="81"/>
      <c r="B255" s="81"/>
      <c r="C255" s="88" t="s">
        <v>40</v>
      </c>
      <c r="D255" s="89"/>
      <c r="E255" s="89"/>
      <c r="F255" s="1" t="s">
        <v>13</v>
      </c>
      <c r="G255" s="1" t="s">
        <v>15</v>
      </c>
      <c r="H255" s="1" t="s">
        <v>17</v>
      </c>
      <c r="I255" s="1" t="s">
        <v>17</v>
      </c>
      <c r="J255" s="1" t="s">
        <v>10</v>
      </c>
      <c r="K255" s="1" t="s">
        <v>19</v>
      </c>
      <c r="L255" s="7" t="s">
        <v>1</v>
      </c>
      <c r="M255" s="7" t="s">
        <v>20</v>
      </c>
      <c r="N255" s="62"/>
      <c r="O255" s="62"/>
      <c r="P255" s="24"/>
    </row>
    <row r="256" spans="1:16" ht="12.75">
      <c r="A256" s="97" t="s">
        <v>2</v>
      </c>
      <c r="B256" s="98" t="s">
        <v>12</v>
      </c>
      <c r="C256" s="97" t="s">
        <v>3</v>
      </c>
      <c r="D256" s="97" t="s">
        <v>4</v>
      </c>
      <c r="E256" s="99" t="s">
        <v>5</v>
      </c>
      <c r="F256" s="3">
        <v>1</v>
      </c>
      <c r="G256" s="3">
        <v>2</v>
      </c>
      <c r="H256" s="3">
        <v>3</v>
      </c>
      <c r="I256" s="3">
        <v>4</v>
      </c>
      <c r="J256" s="3">
        <v>5</v>
      </c>
      <c r="K256" s="3">
        <v>6</v>
      </c>
      <c r="L256" s="3">
        <v>7</v>
      </c>
      <c r="M256" s="3">
        <v>8</v>
      </c>
      <c r="N256" s="30" t="s">
        <v>9</v>
      </c>
      <c r="O256" s="30" t="s">
        <v>393</v>
      </c>
      <c r="P256" s="30" t="s">
        <v>9</v>
      </c>
    </row>
    <row r="257" spans="1:16" ht="12.75">
      <c r="A257" s="41">
        <v>1</v>
      </c>
      <c r="B257" s="41">
        <v>510</v>
      </c>
      <c r="C257" s="42" t="s">
        <v>191</v>
      </c>
      <c r="D257" s="42" t="s">
        <v>59</v>
      </c>
      <c r="E257" s="42" t="s">
        <v>192</v>
      </c>
      <c r="F257" s="41">
        <v>0</v>
      </c>
      <c r="G257" s="41">
        <v>13</v>
      </c>
      <c r="H257" s="41">
        <v>20</v>
      </c>
      <c r="I257" s="41">
        <v>20</v>
      </c>
      <c r="J257" s="41">
        <v>25</v>
      </c>
      <c r="K257" s="41">
        <v>20</v>
      </c>
      <c r="L257" s="43" t="s">
        <v>61</v>
      </c>
      <c r="M257" s="41">
        <v>25</v>
      </c>
      <c r="N257" s="41">
        <f aca="true" t="shared" si="18" ref="N257:N272">SUM(F257:M257)</f>
        <v>123</v>
      </c>
      <c r="O257" s="41">
        <v>0</v>
      </c>
      <c r="P257" s="41">
        <f aca="true" t="shared" si="19" ref="P257:P272">N257-O257</f>
        <v>123</v>
      </c>
    </row>
    <row r="258" spans="1:16" ht="12.75">
      <c r="A258" s="41">
        <f>A257+1</f>
        <v>2</v>
      </c>
      <c r="B258" s="41">
        <v>533</v>
      </c>
      <c r="C258" s="42" t="s">
        <v>173</v>
      </c>
      <c r="D258" s="42" t="s">
        <v>59</v>
      </c>
      <c r="E258" s="42" t="s">
        <v>174</v>
      </c>
      <c r="F258" s="41">
        <v>25</v>
      </c>
      <c r="G258" s="41">
        <v>20</v>
      </c>
      <c r="H258" s="41">
        <v>25</v>
      </c>
      <c r="I258" s="41">
        <v>10</v>
      </c>
      <c r="J258" s="41">
        <v>0</v>
      </c>
      <c r="K258" s="41">
        <v>25</v>
      </c>
      <c r="L258" s="43" t="s">
        <v>61</v>
      </c>
      <c r="M258" s="41">
        <v>11</v>
      </c>
      <c r="N258" s="41">
        <f t="shared" si="18"/>
        <v>116</v>
      </c>
      <c r="O258" s="41">
        <v>0</v>
      </c>
      <c r="P258" s="41">
        <f>N258-O258</f>
        <v>116</v>
      </c>
    </row>
    <row r="259" spans="1:16" ht="12.75">
      <c r="A259" s="41">
        <f aca="true" t="shared" si="20" ref="A259:A268">A258+1</f>
        <v>3</v>
      </c>
      <c r="B259" s="41">
        <v>512</v>
      </c>
      <c r="C259" s="42" t="s">
        <v>175</v>
      </c>
      <c r="D259" s="42" t="s">
        <v>112</v>
      </c>
      <c r="E259" s="42" t="s">
        <v>176</v>
      </c>
      <c r="F259" s="41">
        <v>20</v>
      </c>
      <c r="G259" s="43" t="s">
        <v>61</v>
      </c>
      <c r="H259" s="41">
        <v>13</v>
      </c>
      <c r="I259" s="41">
        <v>25</v>
      </c>
      <c r="J259" s="41">
        <v>16</v>
      </c>
      <c r="K259" s="41">
        <v>0</v>
      </c>
      <c r="L259" s="41">
        <v>20</v>
      </c>
      <c r="M259" s="41">
        <v>16</v>
      </c>
      <c r="N259" s="41">
        <f t="shared" si="18"/>
        <v>110</v>
      </c>
      <c r="O259" s="41">
        <v>0</v>
      </c>
      <c r="P259" s="41">
        <f t="shared" si="19"/>
        <v>110</v>
      </c>
    </row>
    <row r="260" spans="1:16" ht="12.75">
      <c r="A260" s="41">
        <f t="shared" si="20"/>
        <v>4</v>
      </c>
      <c r="B260" s="41">
        <v>552</v>
      </c>
      <c r="C260" s="42" t="s">
        <v>177</v>
      </c>
      <c r="D260" s="42" t="s">
        <v>112</v>
      </c>
      <c r="E260" s="42" t="s">
        <v>178</v>
      </c>
      <c r="F260" s="41">
        <v>16</v>
      </c>
      <c r="G260" s="43" t="s">
        <v>61</v>
      </c>
      <c r="H260" s="41">
        <v>0</v>
      </c>
      <c r="I260" s="41">
        <v>0</v>
      </c>
      <c r="J260" s="41">
        <v>20</v>
      </c>
      <c r="K260" s="41">
        <v>11</v>
      </c>
      <c r="L260" s="41">
        <v>25</v>
      </c>
      <c r="M260" s="41">
        <v>13</v>
      </c>
      <c r="N260" s="41">
        <f t="shared" si="18"/>
        <v>85</v>
      </c>
      <c r="O260" s="41">
        <v>0</v>
      </c>
      <c r="P260" s="41">
        <f t="shared" si="19"/>
        <v>85</v>
      </c>
    </row>
    <row r="261" spans="1:16" ht="12.75">
      <c r="A261" s="41">
        <f t="shared" si="20"/>
        <v>5</v>
      </c>
      <c r="B261" s="41">
        <v>560</v>
      </c>
      <c r="C261" s="42" t="s">
        <v>185</v>
      </c>
      <c r="D261" s="42" t="s">
        <v>59</v>
      </c>
      <c r="E261" s="42" t="s">
        <v>186</v>
      </c>
      <c r="F261" s="41">
        <v>9</v>
      </c>
      <c r="G261" s="41">
        <v>11</v>
      </c>
      <c r="H261" s="41">
        <v>0</v>
      </c>
      <c r="I261" s="41">
        <v>16</v>
      </c>
      <c r="J261" s="41">
        <v>0</v>
      </c>
      <c r="K261" s="41">
        <v>16</v>
      </c>
      <c r="L261" s="43" t="s">
        <v>61</v>
      </c>
      <c r="M261" s="41">
        <v>20</v>
      </c>
      <c r="N261" s="41">
        <f t="shared" si="18"/>
        <v>72</v>
      </c>
      <c r="O261" s="41">
        <v>0</v>
      </c>
      <c r="P261" s="41">
        <f t="shared" si="19"/>
        <v>72</v>
      </c>
    </row>
    <row r="262" spans="1:16" ht="12.75">
      <c r="A262" s="41">
        <f t="shared" si="20"/>
        <v>6</v>
      </c>
      <c r="B262" s="41">
        <v>566</v>
      </c>
      <c r="C262" s="42" t="s">
        <v>179</v>
      </c>
      <c r="D262" s="42" t="s">
        <v>180</v>
      </c>
      <c r="E262" s="42" t="s">
        <v>181</v>
      </c>
      <c r="F262" s="41">
        <v>13</v>
      </c>
      <c r="G262" s="41">
        <v>8</v>
      </c>
      <c r="H262" s="41">
        <v>16</v>
      </c>
      <c r="I262" s="41">
        <v>9</v>
      </c>
      <c r="J262" s="43" t="s">
        <v>61</v>
      </c>
      <c r="K262" s="41">
        <v>13</v>
      </c>
      <c r="L262" s="41">
        <v>0</v>
      </c>
      <c r="M262" s="41">
        <v>0</v>
      </c>
      <c r="N262" s="41">
        <f t="shared" si="18"/>
        <v>59</v>
      </c>
      <c r="O262" s="41">
        <v>0</v>
      </c>
      <c r="P262" s="41">
        <f t="shared" si="19"/>
        <v>59</v>
      </c>
    </row>
    <row r="263" spans="1:16" ht="12.75">
      <c r="A263" s="41">
        <f t="shared" si="20"/>
        <v>7</v>
      </c>
      <c r="B263" s="41">
        <v>501</v>
      </c>
      <c r="C263" s="42" t="s">
        <v>182</v>
      </c>
      <c r="D263" s="42" t="s">
        <v>59</v>
      </c>
      <c r="E263" s="42"/>
      <c r="F263" s="41">
        <v>11</v>
      </c>
      <c r="G263" s="41">
        <v>16</v>
      </c>
      <c r="H263" s="41">
        <v>0</v>
      </c>
      <c r="I263" s="41">
        <v>11</v>
      </c>
      <c r="J263" s="41">
        <v>0</v>
      </c>
      <c r="K263" s="41">
        <v>0</v>
      </c>
      <c r="L263" s="43" t="s">
        <v>61</v>
      </c>
      <c r="M263" s="41">
        <v>0</v>
      </c>
      <c r="N263" s="41">
        <f t="shared" si="18"/>
        <v>38</v>
      </c>
      <c r="O263" s="41">
        <v>0</v>
      </c>
      <c r="P263" s="41">
        <f t="shared" si="19"/>
        <v>38</v>
      </c>
    </row>
    <row r="264" spans="1:16" ht="12.75" customHeight="1">
      <c r="A264" s="41">
        <f t="shared" si="20"/>
        <v>8</v>
      </c>
      <c r="B264" s="41">
        <v>507</v>
      </c>
      <c r="C264" s="58" t="s">
        <v>195</v>
      </c>
      <c r="D264" s="42" t="s">
        <v>59</v>
      </c>
      <c r="E264" s="42" t="s">
        <v>196</v>
      </c>
      <c r="F264" s="41">
        <v>0</v>
      </c>
      <c r="G264" s="41">
        <v>9</v>
      </c>
      <c r="H264" s="41">
        <v>0</v>
      </c>
      <c r="I264" s="41">
        <v>8</v>
      </c>
      <c r="J264" s="41">
        <v>0</v>
      </c>
      <c r="K264" s="41">
        <v>10</v>
      </c>
      <c r="L264" s="43" t="s">
        <v>61</v>
      </c>
      <c r="M264" s="41">
        <v>0</v>
      </c>
      <c r="N264" s="41">
        <f t="shared" si="18"/>
        <v>27</v>
      </c>
      <c r="O264" s="41">
        <v>0</v>
      </c>
      <c r="P264" s="41">
        <f t="shared" si="19"/>
        <v>27</v>
      </c>
    </row>
    <row r="265" spans="1:16" ht="12.75">
      <c r="A265" s="41">
        <f t="shared" si="20"/>
        <v>9</v>
      </c>
      <c r="B265" s="41">
        <v>522</v>
      </c>
      <c r="C265" s="42" t="s">
        <v>189</v>
      </c>
      <c r="D265" s="42" t="s">
        <v>59</v>
      </c>
      <c r="E265" s="42" t="s">
        <v>190</v>
      </c>
      <c r="F265" s="41">
        <v>0</v>
      </c>
      <c r="G265" s="41">
        <v>25</v>
      </c>
      <c r="H265" s="41">
        <v>0</v>
      </c>
      <c r="I265" s="41">
        <v>0</v>
      </c>
      <c r="J265" s="41">
        <v>0</v>
      </c>
      <c r="K265" s="41">
        <v>0</v>
      </c>
      <c r="L265" s="43" t="s">
        <v>61</v>
      </c>
      <c r="M265" s="41">
        <v>0</v>
      </c>
      <c r="N265" s="41">
        <f t="shared" si="18"/>
        <v>25</v>
      </c>
      <c r="O265" s="41">
        <v>0</v>
      </c>
      <c r="P265" s="41">
        <f t="shared" si="19"/>
        <v>25</v>
      </c>
    </row>
    <row r="266" spans="1:16" ht="12" customHeight="1">
      <c r="A266" s="41">
        <f t="shared" si="20"/>
        <v>10</v>
      </c>
      <c r="B266" s="41">
        <v>502</v>
      </c>
      <c r="C266" s="42" t="s">
        <v>183</v>
      </c>
      <c r="D266" s="42" t="s">
        <v>59</v>
      </c>
      <c r="E266" s="42" t="s">
        <v>184</v>
      </c>
      <c r="F266" s="41">
        <v>10</v>
      </c>
      <c r="G266" s="41">
        <v>7</v>
      </c>
      <c r="H266" s="41">
        <v>0</v>
      </c>
      <c r="I266" s="41">
        <v>0</v>
      </c>
      <c r="J266" s="41">
        <v>0</v>
      </c>
      <c r="K266" s="41">
        <v>0</v>
      </c>
      <c r="L266" s="43" t="s">
        <v>61</v>
      </c>
      <c r="M266" s="41">
        <v>0</v>
      </c>
      <c r="N266" s="41">
        <f t="shared" si="18"/>
        <v>17</v>
      </c>
      <c r="O266" s="41">
        <v>0</v>
      </c>
      <c r="P266" s="41">
        <f t="shared" si="19"/>
        <v>17</v>
      </c>
    </row>
    <row r="267" spans="1:16" ht="12.75">
      <c r="A267" s="41">
        <f t="shared" si="20"/>
        <v>11</v>
      </c>
      <c r="B267" s="41">
        <v>505</v>
      </c>
      <c r="C267" s="42" t="s">
        <v>187</v>
      </c>
      <c r="D267" s="42" t="s">
        <v>59</v>
      </c>
      <c r="E267" s="42" t="s">
        <v>188</v>
      </c>
      <c r="F267" s="41">
        <v>8</v>
      </c>
      <c r="G267" s="41">
        <v>0</v>
      </c>
      <c r="H267" s="41">
        <v>0</v>
      </c>
      <c r="I267" s="41">
        <v>0</v>
      </c>
      <c r="J267" s="41">
        <v>0</v>
      </c>
      <c r="K267" s="41">
        <v>9</v>
      </c>
      <c r="L267" s="43" t="s">
        <v>61</v>
      </c>
      <c r="M267" s="41">
        <v>0</v>
      </c>
      <c r="N267" s="41">
        <f t="shared" si="18"/>
        <v>17</v>
      </c>
      <c r="O267" s="41">
        <v>0</v>
      </c>
      <c r="P267" s="41">
        <f t="shared" si="19"/>
        <v>17</v>
      </c>
    </row>
    <row r="268" spans="1:16" ht="12.75">
      <c r="A268" s="41">
        <f t="shared" si="20"/>
        <v>12</v>
      </c>
      <c r="B268" s="41">
        <v>556</v>
      </c>
      <c r="C268" s="42" t="s">
        <v>334</v>
      </c>
      <c r="D268" s="42" t="s">
        <v>335</v>
      </c>
      <c r="E268" s="42" t="s">
        <v>336</v>
      </c>
      <c r="F268" s="41">
        <v>0</v>
      </c>
      <c r="G268" s="41">
        <v>0</v>
      </c>
      <c r="H268" s="41">
        <v>0</v>
      </c>
      <c r="I268" s="41">
        <v>13</v>
      </c>
      <c r="J268" s="41">
        <v>0</v>
      </c>
      <c r="K268" s="41">
        <v>0</v>
      </c>
      <c r="L268" s="43" t="s">
        <v>61</v>
      </c>
      <c r="M268" s="41">
        <v>0</v>
      </c>
      <c r="N268" s="41">
        <f t="shared" si="18"/>
        <v>13</v>
      </c>
      <c r="O268" s="41">
        <v>0</v>
      </c>
      <c r="P268" s="41">
        <f t="shared" si="19"/>
        <v>13</v>
      </c>
    </row>
    <row r="269" spans="1:16" ht="12.75">
      <c r="A269" s="41">
        <f>A268+1</f>
        <v>13</v>
      </c>
      <c r="B269" s="41">
        <v>595</v>
      </c>
      <c r="C269" s="42" t="s">
        <v>240</v>
      </c>
      <c r="D269" s="42" t="s">
        <v>241</v>
      </c>
      <c r="E269" s="42" t="s">
        <v>242</v>
      </c>
      <c r="F269" s="41">
        <v>0</v>
      </c>
      <c r="G269" s="41">
        <v>10</v>
      </c>
      <c r="H269" s="41">
        <v>0</v>
      </c>
      <c r="I269" s="41">
        <v>0</v>
      </c>
      <c r="J269" s="41">
        <v>0</v>
      </c>
      <c r="K269" s="41">
        <v>0</v>
      </c>
      <c r="L269" s="43" t="s">
        <v>61</v>
      </c>
      <c r="M269" s="41">
        <v>0</v>
      </c>
      <c r="N269" s="41">
        <f t="shared" si="18"/>
        <v>10</v>
      </c>
      <c r="O269" s="41">
        <v>0</v>
      </c>
      <c r="P269" s="41">
        <f t="shared" si="19"/>
        <v>10</v>
      </c>
    </row>
    <row r="270" spans="1:16" ht="12.75">
      <c r="A270" s="41">
        <f>A269+1</f>
        <v>14</v>
      </c>
      <c r="B270" s="41">
        <v>555</v>
      </c>
      <c r="C270" s="42" t="s">
        <v>243</v>
      </c>
      <c r="D270" s="42" t="s">
        <v>99</v>
      </c>
      <c r="E270" s="42" t="s">
        <v>244</v>
      </c>
      <c r="F270" s="41">
        <v>0</v>
      </c>
      <c r="G270" s="41">
        <v>6</v>
      </c>
      <c r="H270" s="41">
        <v>0</v>
      </c>
      <c r="I270" s="41">
        <v>0</v>
      </c>
      <c r="J270" s="41">
        <v>0</v>
      </c>
      <c r="K270" s="41">
        <v>0</v>
      </c>
      <c r="L270" s="41">
        <v>0</v>
      </c>
      <c r="M270" s="41">
        <v>0</v>
      </c>
      <c r="N270" s="41">
        <f t="shared" si="18"/>
        <v>6</v>
      </c>
      <c r="O270" s="41">
        <v>0</v>
      </c>
      <c r="P270" s="41">
        <f t="shared" si="19"/>
        <v>6</v>
      </c>
    </row>
    <row r="271" spans="1:16" ht="12.75">
      <c r="A271" s="41">
        <f>A270+1</f>
        <v>15</v>
      </c>
      <c r="B271" s="41">
        <v>559</v>
      </c>
      <c r="C271" s="42" t="s">
        <v>245</v>
      </c>
      <c r="D271" s="42" t="s">
        <v>59</v>
      </c>
      <c r="E271" s="42"/>
      <c r="F271" s="41">
        <v>0</v>
      </c>
      <c r="G271" s="41">
        <v>5</v>
      </c>
      <c r="H271" s="41">
        <v>0</v>
      </c>
      <c r="I271" s="41">
        <v>0</v>
      </c>
      <c r="J271" s="41">
        <v>0</v>
      </c>
      <c r="K271" s="41">
        <v>0</v>
      </c>
      <c r="L271" s="41">
        <v>0</v>
      </c>
      <c r="M271" s="41">
        <v>0</v>
      </c>
      <c r="N271" s="41">
        <f t="shared" si="18"/>
        <v>5</v>
      </c>
      <c r="O271" s="41">
        <v>0</v>
      </c>
      <c r="P271" s="41">
        <f t="shared" si="19"/>
        <v>5</v>
      </c>
    </row>
    <row r="272" spans="1:16" ht="12.75">
      <c r="A272" s="41">
        <f>A271+1</f>
        <v>16</v>
      </c>
      <c r="B272" s="41">
        <v>515</v>
      </c>
      <c r="C272" s="42" t="s">
        <v>193</v>
      </c>
      <c r="D272" s="42" t="s">
        <v>194</v>
      </c>
      <c r="E272" s="42"/>
      <c r="F272" s="43" t="s">
        <v>61</v>
      </c>
      <c r="G272" s="41">
        <v>0</v>
      </c>
      <c r="H272" s="41">
        <v>0</v>
      </c>
      <c r="I272" s="41">
        <v>0</v>
      </c>
      <c r="J272" s="41">
        <v>0</v>
      </c>
      <c r="K272" s="41">
        <v>0</v>
      </c>
      <c r="L272" s="41">
        <v>0</v>
      </c>
      <c r="M272" s="41">
        <v>0</v>
      </c>
      <c r="N272" s="41">
        <f t="shared" si="18"/>
        <v>0</v>
      </c>
      <c r="O272" s="41">
        <v>0</v>
      </c>
      <c r="P272" s="41">
        <f t="shared" si="19"/>
        <v>0</v>
      </c>
    </row>
    <row r="273" spans="1:16" ht="12.75">
      <c r="A273" s="41"/>
      <c r="B273" s="41"/>
      <c r="C273" s="42"/>
      <c r="D273" s="42"/>
      <c r="E273" s="42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</row>
    <row r="274" spans="1:16" ht="12.75">
      <c r="A274" s="41"/>
      <c r="B274" s="41"/>
      <c r="C274" s="58"/>
      <c r="D274" s="42"/>
      <c r="E274" s="42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</row>
    <row r="275" spans="1:16" ht="12.75">
      <c r="A275" s="41"/>
      <c r="B275" s="41"/>
      <c r="C275" s="58"/>
      <c r="D275" s="42"/>
      <c r="E275" s="42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</row>
    <row r="276" spans="1:16" ht="12.75">
      <c r="A276" s="41"/>
      <c r="B276" s="41"/>
      <c r="C276" s="42"/>
      <c r="D276" s="42"/>
      <c r="E276" s="42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</row>
    <row r="277" spans="1:16" ht="12.75">
      <c r="A277" s="41"/>
      <c r="B277" s="41"/>
      <c r="C277" s="42"/>
      <c r="D277" s="42"/>
      <c r="E277" s="42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</row>
    <row r="278" spans="1:16" ht="12.75">
      <c r="A278" s="41"/>
      <c r="B278" s="41"/>
      <c r="C278" s="58"/>
      <c r="D278" s="58"/>
      <c r="E278" s="58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</row>
    <row r="279" spans="1:16" ht="23.25">
      <c r="A279" s="106" t="s">
        <v>14</v>
      </c>
      <c r="B279" s="106"/>
      <c r="C279" s="106"/>
      <c r="D279" s="106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</row>
    <row r="295" spans="1:16" ht="12.75">
      <c r="A295" s="65"/>
      <c r="B295" s="81"/>
      <c r="C295" s="65"/>
      <c r="D295" s="65"/>
      <c r="E295" s="65"/>
      <c r="F295" s="90"/>
      <c r="G295" s="90"/>
      <c r="H295" s="90"/>
      <c r="I295" s="85"/>
      <c r="J295" s="85"/>
      <c r="K295" s="91"/>
      <c r="L295" s="91"/>
      <c r="M295" s="91"/>
      <c r="N295" s="91"/>
      <c r="O295" s="91"/>
      <c r="P295" s="92"/>
    </row>
    <row r="316" spans="1:16" ht="12.75">
      <c r="A316" s="10"/>
      <c r="B316" s="11"/>
      <c r="C316" s="61"/>
      <c r="D316" s="10"/>
      <c r="E316" s="10"/>
      <c r="F316" s="15"/>
      <c r="G316" s="15"/>
      <c r="H316" s="15"/>
      <c r="I316" s="10"/>
      <c r="J316" s="10"/>
      <c r="K316" s="10"/>
      <c r="L316" s="10"/>
      <c r="M316" s="10"/>
      <c r="N316" s="10"/>
      <c r="O316" s="10"/>
      <c r="P316" s="12"/>
    </row>
    <row r="317" spans="1:16" ht="12.75" hidden="1">
      <c r="A317" s="10"/>
      <c r="B317" s="11"/>
      <c r="C317" s="61"/>
      <c r="D317" s="10"/>
      <c r="E317" s="10"/>
      <c r="F317" s="15"/>
      <c r="G317" s="15"/>
      <c r="H317" s="15"/>
      <c r="I317" s="10"/>
      <c r="J317" s="10"/>
      <c r="K317" s="10"/>
      <c r="L317" s="10"/>
      <c r="M317" s="10"/>
      <c r="N317" s="10"/>
      <c r="O317" s="10"/>
      <c r="P317" s="12"/>
    </row>
    <row r="318" spans="1:16" ht="12.75" hidden="1">
      <c r="A318" s="10"/>
      <c r="B318" s="11"/>
      <c r="C318" s="61"/>
      <c r="D318" s="10"/>
      <c r="E318" s="10"/>
      <c r="F318" s="15"/>
      <c r="G318" s="15"/>
      <c r="H318" s="15"/>
      <c r="I318" s="10"/>
      <c r="J318" s="10"/>
      <c r="K318" s="10"/>
      <c r="L318" s="10"/>
      <c r="M318" s="10"/>
      <c r="N318" s="10"/>
      <c r="O318" s="10"/>
      <c r="P318" s="12"/>
    </row>
    <row r="319" spans="1:16" ht="12.75" hidden="1">
      <c r="A319" s="10"/>
      <c r="B319" s="11"/>
      <c r="C319" s="10"/>
      <c r="D319" s="10"/>
      <c r="E319" s="10"/>
      <c r="F319" s="15"/>
      <c r="G319" s="15"/>
      <c r="H319" s="15"/>
      <c r="I319" s="10"/>
      <c r="J319" s="10"/>
      <c r="K319" s="10"/>
      <c r="L319" s="10"/>
      <c r="M319" s="10"/>
      <c r="N319" s="10"/>
      <c r="O319" s="10"/>
      <c r="P319" s="12"/>
    </row>
    <row r="320" spans="1:16" ht="12.75" hidden="1">
      <c r="A320" s="10"/>
      <c r="B320" s="11"/>
      <c r="C320" s="10"/>
      <c r="D320" s="10"/>
      <c r="E320" s="10"/>
      <c r="F320" s="15"/>
      <c r="G320" s="15"/>
      <c r="H320" s="15"/>
      <c r="I320" s="10"/>
      <c r="J320" s="10"/>
      <c r="K320" s="10"/>
      <c r="L320" s="10"/>
      <c r="M320" s="10"/>
      <c r="N320" s="10"/>
      <c r="O320" s="10"/>
      <c r="P320" s="12"/>
    </row>
    <row r="321" spans="1:16" ht="30" hidden="1">
      <c r="A321" s="93"/>
      <c r="B321" s="94"/>
      <c r="C321" s="10"/>
      <c r="D321" s="10"/>
      <c r="E321" s="10"/>
      <c r="F321" s="15"/>
      <c r="G321" s="15"/>
      <c r="H321" s="15"/>
      <c r="I321" s="10"/>
      <c r="J321" s="10"/>
      <c r="K321" s="10"/>
      <c r="L321" s="10"/>
      <c r="M321" s="10"/>
      <c r="N321" s="10"/>
      <c r="O321" s="10"/>
      <c r="P321" s="12"/>
    </row>
    <row r="322" spans="1:16" ht="12.75" hidden="1">
      <c r="A322" s="10"/>
      <c r="B322" s="11"/>
      <c r="C322" s="10"/>
      <c r="D322" s="10"/>
      <c r="E322" s="10"/>
      <c r="F322" s="15"/>
      <c r="G322" s="15"/>
      <c r="H322" s="15"/>
      <c r="I322" s="10"/>
      <c r="J322" s="10"/>
      <c r="K322" s="10"/>
      <c r="L322" s="10"/>
      <c r="M322" s="10"/>
      <c r="N322" s="10"/>
      <c r="O322" s="10"/>
      <c r="P322" s="12"/>
    </row>
    <row r="323" spans="1:16" ht="12.75" hidden="1">
      <c r="A323" s="10"/>
      <c r="B323" s="11"/>
      <c r="C323" s="10"/>
      <c r="D323" s="10"/>
      <c r="E323" s="10"/>
      <c r="F323" s="15"/>
      <c r="G323" s="15"/>
      <c r="H323" s="15"/>
      <c r="I323" s="10"/>
      <c r="J323" s="10"/>
      <c r="K323" s="10"/>
      <c r="L323" s="10"/>
      <c r="M323" s="10"/>
      <c r="N323" s="10"/>
      <c r="O323" s="10"/>
      <c r="P323" s="12"/>
    </row>
    <row r="324" spans="1:16" ht="12.75" hidden="1">
      <c r="A324" s="10"/>
      <c r="B324" s="11"/>
      <c r="C324" s="10"/>
      <c r="D324" s="10"/>
      <c r="E324" s="10"/>
      <c r="F324" s="15"/>
      <c r="G324" s="15"/>
      <c r="H324" s="15"/>
      <c r="I324" s="10"/>
      <c r="J324" s="10"/>
      <c r="K324" s="10"/>
      <c r="L324" s="10"/>
      <c r="M324" s="10"/>
      <c r="N324" s="10"/>
      <c r="O324" s="10"/>
      <c r="P324" s="12"/>
    </row>
    <row r="325" spans="1:16" ht="12.75" hidden="1">
      <c r="A325" s="10"/>
      <c r="B325" s="11"/>
      <c r="C325" s="10"/>
      <c r="D325" s="10"/>
      <c r="E325" s="10"/>
      <c r="F325" s="15"/>
      <c r="G325" s="15"/>
      <c r="H325" s="15"/>
      <c r="I325" s="10"/>
      <c r="J325" s="10"/>
      <c r="K325" s="10"/>
      <c r="L325" s="10"/>
      <c r="M325" s="10"/>
      <c r="N325" s="10"/>
      <c r="O325" s="10"/>
      <c r="P325" s="12"/>
    </row>
    <row r="326" spans="1:16" ht="12.75" hidden="1">
      <c r="A326" s="10"/>
      <c r="B326" s="11"/>
      <c r="C326" s="10"/>
      <c r="D326" s="10"/>
      <c r="E326" s="10"/>
      <c r="F326" s="15"/>
      <c r="G326" s="15"/>
      <c r="H326" s="15"/>
      <c r="I326" s="10"/>
      <c r="J326" s="10"/>
      <c r="K326" s="10"/>
      <c r="L326" s="10"/>
      <c r="M326" s="10"/>
      <c r="N326" s="10"/>
      <c r="O326" s="10"/>
      <c r="P326" s="12"/>
    </row>
    <row r="327" spans="1:16" ht="12.75" hidden="1">
      <c r="A327" s="10"/>
      <c r="B327" s="11"/>
      <c r="C327" s="10"/>
      <c r="D327" s="10"/>
      <c r="E327" s="10"/>
      <c r="F327" s="15"/>
      <c r="G327" s="15"/>
      <c r="H327" s="15"/>
      <c r="I327" s="10"/>
      <c r="J327" s="10"/>
      <c r="K327" s="10"/>
      <c r="L327" s="10"/>
      <c r="M327" s="10"/>
      <c r="N327" s="10"/>
      <c r="O327" s="10"/>
      <c r="P327" s="12"/>
    </row>
    <row r="328" spans="1:16" ht="12.75" hidden="1">
      <c r="A328" s="10"/>
      <c r="B328" s="11"/>
      <c r="C328" s="10"/>
      <c r="D328" s="10"/>
      <c r="E328" s="10"/>
      <c r="F328" s="15"/>
      <c r="G328" s="15"/>
      <c r="H328" s="15"/>
      <c r="I328" s="10"/>
      <c r="J328" s="10"/>
      <c r="K328" s="10"/>
      <c r="L328" s="10"/>
      <c r="M328" s="10"/>
      <c r="N328" s="10"/>
      <c r="O328" s="10"/>
      <c r="P328" s="12"/>
    </row>
    <row r="329" spans="1:16" ht="12.75" hidden="1">
      <c r="A329" s="10"/>
      <c r="B329" s="11"/>
      <c r="C329" s="10"/>
      <c r="D329" s="10"/>
      <c r="E329" s="10"/>
      <c r="F329" s="15"/>
      <c r="G329" s="15"/>
      <c r="H329" s="15"/>
      <c r="I329" s="10"/>
      <c r="J329" s="10"/>
      <c r="K329" s="10"/>
      <c r="L329" s="10"/>
      <c r="M329" s="10"/>
      <c r="N329" s="10"/>
      <c r="O329" s="10"/>
      <c r="P329" s="12"/>
    </row>
    <row r="330" spans="1:16" ht="12.75" hidden="1">
      <c r="A330" s="10"/>
      <c r="B330" s="11"/>
      <c r="C330" s="10"/>
      <c r="D330" s="10"/>
      <c r="E330" s="10"/>
      <c r="F330" s="15"/>
      <c r="G330" s="15"/>
      <c r="H330" s="15"/>
      <c r="I330" s="10"/>
      <c r="J330" s="10"/>
      <c r="K330" s="10"/>
      <c r="L330" s="10"/>
      <c r="M330" s="10"/>
      <c r="N330" s="10"/>
      <c r="O330" s="10"/>
      <c r="P330" s="12"/>
    </row>
    <row r="331" spans="1:16" ht="12.75" hidden="1">
      <c r="A331" s="10"/>
      <c r="B331" s="11"/>
      <c r="C331" s="10"/>
      <c r="D331" s="10"/>
      <c r="E331" s="10"/>
      <c r="F331" s="15"/>
      <c r="G331" s="15"/>
      <c r="H331" s="15"/>
      <c r="I331" s="10"/>
      <c r="J331" s="10"/>
      <c r="K331" s="10"/>
      <c r="L331" s="10"/>
      <c r="M331" s="10"/>
      <c r="N331" s="10"/>
      <c r="O331" s="10"/>
      <c r="P331" s="12"/>
    </row>
    <row r="332" spans="1:16" ht="12.75" hidden="1">
      <c r="A332" s="10"/>
      <c r="B332" s="11"/>
      <c r="C332" s="10"/>
      <c r="D332" s="10"/>
      <c r="E332" s="10"/>
      <c r="F332" s="15"/>
      <c r="G332" s="15"/>
      <c r="H332" s="15"/>
      <c r="I332" s="10"/>
      <c r="J332" s="10"/>
      <c r="K332" s="10"/>
      <c r="L332" s="10"/>
      <c r="M332" s="10"/>
      <c r="N332" s="10"/>
      <c r="O332" s="10"/>
      <c r="P332" s="12"/>
    </row>
    <row r="333" spans="1:16" ht="12.75" hidden="1">
      <c r="A333" s="10"/>
      <c r="B333" s="11"/>
      <c r="C333" s="10"/>
      <c r="D333" s="10"/>
      <c r="E333" s="10"/>
      <c r="F333" s="15"/>
      <c r="G333" s="15"/>
      <c r="H333" s="15"/>
      <c r="I333" s="10"/>
      <c r="J333" s="10"/>
      <c r="K333" s="10"/>
      <c r="L333" s="10"/>
      <c r="M333" s="10"/>
      <c r="N333" s="10"/>
      <c r="O333" s="10"/>
      <c r="P333" s="12"/>
    </row>
    <row r="334" spans="1:16" ht="12.75" hidden="1">
      <c r="A334" s="10"/>
      <c r="B334" s="11"/>
      <c r="C334" s="10"/>
      <c r="D334" s="10"/>
      <c r="E334" s="10"/>
      <c r="F334" s="15"/>
      <c r="G334" s="15"/>
      <c r="H334" s="15"/>
      <c r="I334" s="10"/>
      <c r="J334" s="10"/>
      <c r="K334" s="10"/>
      <c r="L334" s="10"/>
      <c r="M334" s="10"/>
      <c r="N334" s="10"/>
      <c r="O334" s="10"/>
      <c r="P334" s="12"/>
    </row>
    <row r="335" spans="1:16" ht="12.75" hidden="1">
      <c r="A335" s="10"/>
      <c r="B335" s="11"/>
      <c r="C335" s="10"/>
      <c r="D335" s="10"/>
      <c r="E335" s="10"/>
      <c r="F335" s="15"/>
      <c r="G335" s="15"/>
      <c r="H335" s="15"/>
      <c r="I335" s="10"/>
      <c r="J335" s="10"/>
      <c r="K335" s="10"/>
      <c r="L335" s="10"/>
      <c r="M335" s="10"/>
      <c r="N335" s="10"/>
      <c r="O335" s="10"/>
      <c r="P335" s="12"/>
    </row>
    <row r="336" spans="1:16" ht="12.75" hidden="1">
      <c r="A336" s="10"/>
      <c r="B336" s="11"/>
      <c r="C336" s="10"/>
      <c r="D336" s="10"/>
      <c r="E336" s="10"/>
      <c r="F336" s="15"/>
      <c r="G336" s="15"/>
      <c r="H336" s="15"/>
      <c r="I336" s="10"/>
      <c r="J336" s="10"/>
      <c r="K336" s="10"/>
      <c r="L336" s="10"/>
      <c r="M336" s="10"/>
      <c r="N336" s="10"/>
      <c r="O336" s="10"/>
      <c r="P336" s="12"/>
    </row>
    <row r="337" spans="1:16" ht="12.75" hidden="1">
      <c r="A337" s="10"/>
      <c r="B337" s="11"/>
      <c r="C337" s="12"/>
      <c r="D337" s="13"/>
      <c r="E337" s="12"/>
      <c r="F337" s="15"/>
      <c r="G337" s="15"/>
      <c r="H337" s="15"/>
      <c r="I337" s="10"/>
      <c r="J337" s="10"/>
      <c r="K337" s="10"/>
      <c r="L337" s="10"/>
      <c r="M337" s="10"/>
      <c r="N337" s="10"/>
      <c r="O337" s="10"/>
      <c r="P337" s="12"/>
    </row>
    <row r="338" spans="1:16" ht="12.75" hidden="1">
      <c r="A338" s="10"/>
      <c r="B338" s="11"/>
      <c r="C338" s="12"/>
      <c r="D338" s="13"/>
      <c r="E338" s="12"/>
      <c r="F338" s="15"/>
      <c r="G338" s="15"/>
      <c r="H338" s="15"/>
      <c r="I338" s="10"/>
      <c r="J338" s="10"/>
      <c r="K338" s="10"/>
      <c r="L338" s="10"/>
      <c r="M338" s="10"/>
      <c r="N338" s="10"/>
      <c r="O338" s="10"/>
      <c r="P338" s="12"/>
    </row>
    <row r="339" spans="1:16" ht="12.75" hidden="1">
      <c r="A339" s="10"/>
      <c r="B339" s="11"/>
      <c r="C339" s="12"/>
      <c r="D339" s="95"/>
      <c r="E339" s="12"/>
      <c r="F339" s="15"/>
      <c r="G339" s="15"/>
      <c r="H339" s="15"/>
      <c r="I339" s="10"/>
      <c r="J339" s="10"/>
      <c r="K339" s="10"/>
      <c r="L339" s="10"/>
      <c r="M339" s="10"/>
      <c r="N339" s="10"/>
      <c r="O339" s="10"/>
      <c r="P339" s="12"/>
    </row>
    <row r="340" spans="1:16" ht="12.75" hidden="1">
      <c r="A340" s="10"/>
      <c r="B340" s="11"/>
      <c r="C340" s="12"/>
      <c r="D340" s="13"/>
      <c r="E340" s="12"/>
      <c r="F340" s="15"/>
      <c r="G340" s="15"/>
      <c r="H340" s="15"/>
      <c r="I340" s="10"/>
      <c r="J340" s="10"/>
      <c r="K340" s="10"/>
      <c r="L340" s="10"/>
      <c r="M340" s="10"/>
      <c r="N340" s="10"/>
      <c r="O340" s="10"/>
      <c r="P340" s="12"/>
    </row>
    <row r="341" spans="1:16" ht="12.75" hidden="1">
      <c r="A341" s="10"/>
      <c r="B341" s="11"/>
      <c r="C341" s="10"/>
      <c r="D341" s="11"/>
      <c r="E341" s="10"/>
      <c r="F341" s="15"/>
      <c r="G341" s="15"/>
      <c r="H341" s="15"/>
      <c r="I341" s="10"/>
      <c r="J341" s="10"/>
      <c r="K341" s="10"/>
      <c r="L341" s="10"/>
      <c r="M341" s="10"/>
      <c r="N341" s="10"/>
      <c r="O341" s="10"/>
      <c r="P341" s="12"/>
    </row>
    <row r="378" ht="12.75">
      <c r="P378" s="96"/>
    </row>
    <row r="379" spans="1:16" ht="12.75">
      <c r="A379" s="31"/>
      <c r="B379" s="15"/>
      <c r="C379" s="61"/>
      <c r="D379" s="31"/>
      <c r="E379" s="31"/>
      <c r="F379" s="15"/>
      <c r="G379" s="15"/>
      <c r="H379" s="15"/>
      <c r="I379" s="31"/>
      <c r="J379" s="31"/>
      <c r="K379" s="31"/>
      <c r="L379" s="31"/>
      <c r="M379" s="31"/>
      <c r="N379" s="31"/>
      <c r="O379" s="31"/>
      <c r="P379" s="60"/>
    </row>
    <row r="380" spans="1:16" ht="12.75">
      <c r="A380" s="31"/>
      <c r="B380" s="15"/>
      <c r="C380" s="61"/>
      <c r="D380" s="31"/>
      <c r="E380" s="31"/>
      <c r="F380" s="15"/>
      <c r="G380" s="15"/>
      <c r="H380" s="15"/>
      <c r="I380" s="31"/>
      <c r="J380" s="31"/>
      <c r="K380" s="31"/>
      <c r="L380" s="31"/>
      <c r="M380" s="31"/>
      <c r="N380" s="31"/>
      <c r="O380" s="31"/>
      <c r="P380" s="60"/>
    </row>
    <row r="381" spans="1:16" ht="12.75">
      <c r="A381" s="31"/>
      <c r="B381" s="15"/>
      <c r="C381" s="31"/>
      <c r="D381" s="31"/>
      <c r="E381" s="31"/>
      <c r="F381" s="15"/>
      <c r="G381" s="15"/>
      <c r="H381" s="15"/>
      <c r="I381" s="31"/>
      <c r="J381" s="31"/>
      <c r="K381" s="31"/>
      <c r="L381" s="31"/>
      <c r="M381" s="31"/>
      <c r="N381" s="31"/>
      <c r="O381" s="31"/>
      <c r="P381" s="60"/>
    </row>
    <row r="382" spans="1:16" ht="12.75" hidden="1">
      <c r="A382" s="31"/>
      <c r="B382" s="15"/>
      <c r="C382" s="31"/>
      <c r="D382" s="31"/>
      <c r="E382" s="31"/>
      <c r="F382" s="15"/>
      <c r="G382" s="15"/>
      <c r="H382" s="15"/>
      <c r="I382" s="31"/>
      <c r="J382" s="31"/>
      <c r="K382" s="31"/>
      <c r="L382" s="31"/>
      <c r="M382" s="31"/>
      <c r="N382" s="31"/>
      <c r="O382" s="31"/>
      <c r="P382" s="60"/>
    </row>
    <row r="383" spans="1:16" ht="12.75" hidden="1">
      <c r="A383" s="31"/>
      <c r="B383" s="15"/>
      <c r="C383" s="31"/>
      <c r="D383" s="31"/>
      <c r="E383" s="31"/>
      <c r="F383" s="15"/>
      <c r="G383" s="15"/>
      <c r="H383" s="15"/>
      <c r="I383" s="31"/>
      <c r="J383" s="31"/>
      <c r="K383" s="31"/>
      <c r="L383" s="31"/>
      <c r="M383" s="31"/>
      <c r="N383" s="31"/>
      <c r="O383" s="31"/>
      <c r="P383" s="60"/>
    </row>
    <row r="384" spans="1:15" ht="12.75" hidden="1">
      <c r="A384" s="31"/>
      <c r="B384" s="15"/>
      <c r="C384" s="31"/>
      <c r="D384" s="31"/>
      <c r="E384" s="31"/>
      <c r="F384" s="15"/>
      <c r="G384" s="15"/>
      <c r="H384" s="15"/>
      <c r="I384" s="31"/>
      <c r="J384" s="31"/>
      <c r="K384" s="31"/>
      <c r="L384" s="31"/>
      <c r="M384" s="31"/>
      <c r="N384" s="31"/>
      <c r="O384" s="31"/>
    </row>
    <row r="385" spans="1:15" ht="12.75" hidden="1">
      <c r="A385" s="31"/>
      <c r="B385" s="15"/>
      <c r="C385" s="31"/>
      <c r="D385" s="31"/>
      <c r="E385" s="31"/>
      <c r="F385" s="15"/>
      <c r="G385" s="15"/>
      <c r="H385" s="15"/>
      <c r="I385" s="31"/>
      <c r="J385" s="31"/>
      <c r="K385" s="31"/>
      <c r="L385" s="31"/>
      <c r="M385" s="31"/>
      <c r="N385" s="31"/>
      <c r="O385" s="31"/>
    </row>
    <row r="386" spans="1:15" ht="12.75" hidden="1">
      <c r="A386" s="31"/>
      <c r="B386" s="15"/>
      <c r="C386" s="31"/>
      <c r="D386" s="31"/>
      <c r="E386" s="31"/>
      <c r="F386" s="15"/>
      <c r="G386" s="15"/>
      <c r="H386" s="15"/>
      <c r="I386" s="31"/>
      <c r="J386" s="31"/>
      <c r="K386" s="31"/>
      <c r="L386" s="31"/>
      <c r="M386" s="31"/>
      <c r="N386" s="31"/>
      <c r="O386" s="31"/>
    </row>
    <row r="387" spans="1:15" ht="12.75" hidden="1">
      <c r="A387" s="31"/>
      <c r="B387" s="15"/>
      <c r="C387" s="31"/>
      <c r="D387" s="31"/>
      <c r="E387" s="31"/>
      <c r="F387" s="15"/>
      <c r="G387" s="15"/>
      <c r="H387" s="15"/>
      <c r="I387" s="31"/>
      <c r="J387" s="31"/>
      <c r="K387" s="31"/>
      <c r="L387" s="31"/>
      <c r="M387" s="31"/>
      <c r="N387" s="31"/>
      <c r="O387" s="31"/>
    </row>
    <row r="388" spans="1:15" ht="12.75" hidden="1">
      <c r="A388" s="31"/>
      <c r="B388" s="15"/>
      <c r="C388" s="31"/>
      <c r="D388" s="31"/>
      <c r="E388" s="31"/>
      <c r="F388" s="15"/>
      <c r="G388" s="15"/>
      <c r="H388" s="15"/>
      <c r="I388" s="31"/>
      <c r="J388" s="31"/>
      <c r="K388" s="31"/>
      <c r="L388" s="31"/>
      <c r="M388" s="31"/>
      <c r="N388" s="31"/>
      <c r="O388" s="31"/>
    </row>
    <row r="389" spans="1:15" ht="12.75" hidden="1">
      <c r="A389" s="31"/>
      <c r="B389" s="15"/>
      <c r="C389" s="31"/>
      <c r="D389" s="31"/>
      <c r="E389" s="31"/>
      <c r="F389" s="15"/>
      <c r="G389" s="15"/>
      <c r="H389" s="15"/>
      <c r="I389" s="31"/>
      <c r="J389" s="31"/>
      <c r="K389" s="31"/>
      <c r="L389" s="31"/>
      <c r="M389" s="31"/>
      <c r="N389" s="31"/>
      <c r="O389" s="31"/>
    </row>
    <row r="390" spans="1:15" ht="12.75" hidden="1">
      <c r="A390" s="31"/>
      <c r="B390" s="15"/>
      <c r="C390" s="31"/>
      <c r="D390" s="31"/>
      <c r="E390" s="31"/>
      <c r="F390" s="15"/>
      <c r="G390" s="15"/>
      <c r="H390" s="15"/>
      <c r="I390" s="31"/>
      <c r="J390" s="31"/>
      <c r="K390" s="31"/>
      <c r="L390" s="31"/>
      <c r="M390" s="31"/>
      <c r="N390" s="31"/>
      <c r="O390" s="31"/>
    </row>
    <row r="391" spans="1:15" ht="12.75" hidden="1">
      <c r="A391" s="31"/>
      <c r="B391" s="15"/>
      <c r="C391" s="31"/>
      <c r="D391" s="31"/>
      <c r="E391" s="31"/>
      <c r="F391" s="15"/>
      <c r="G391" s="15"/>
      <c r="H391" s="15"/>
      <c r="I391" s="31"/>
      <c r="J391" s="31"/>
      <c r="K391" s="31"/>
      <c r="L391" s="31"/>
      <c r="M391" s="31"/>
      <c r="N391" s="31"/>
      <c r="O391" s="31"/>
    </row>
    <row r="392" spans="1:15" ht="12.75" hidden="1">
      <c r="A392" s="31"/>
      <c r="B392" s="15"/>
      <c r="C392" s="31"/>
      <c r="D392" s="31"/>
      <c r="E392" s="31"/>
      <c r="F392" s="15"/>
      <c r="G392" s="15"/>
      <c r="H392" s="15"/>
      <c r="I392" s="31"/>
      <c r="J392" s="31"/>
      <c r="K392" s="31"/>
      <c r="L392" s="31"/>
      <c r="M392" s="31"/>
      <c r="N392" s="31"/>
      <c r="O392" s="31"/>
    </row>
    <row r="393" spans="1:15" ht="12.75" hidden="1">
      <c r="A393" s="31"/>
      <c r="B393" s="15"/>
      <c r="C393" s="31"/>
      <c r="D393" s="31"/>
      <c r="E393" s="31"/>
      <c r="F393" s="15"/>
      <c r="G393" s="15"/>
      <c r="H393" s="15"/>
      <c r="I393" s="31"/>
      <c r="J393" s="31"/>
      <c r="K393" s="31"/>
      <c r="L393" s="31"/>
      <c r="M393" s="31"/>
      <c r="N393" s="31"/>
      <c r="O393" s="31"/>
    </row>
    <row r="394" spans="1:15" ht="12.75" hidden="1">
      <c r="A394" s="31"/>
      <c r="B394" s="15"/>
      <c r="C394" s="31"/>
      <c r="D394" s="31"/>
      <c r="E394" s="31"/>
      <c r="F394" s="15"/>
      <c r="G394" s="15"/>
      <c r="H394" s="15"/>
      <c r="I394" s="31"/>
      <c r="J394" s="31"/>
      <c r="K394" s="31"/>
      <c r="L394" s="31"/>
      <c r="M394" s="31"/>
      <c r="N394" s="31"/>
      <c r="O394" s="31"/>
    </row>
    <row r="395" spans="1:15" ht="12.75" hidden="1">
      <c r="A395" s="31"/>
      <c r="B395" s="15"/>
      <c r="C395" s="31"/>
      <c r="D395" s="31"/>
      <c r="E395" s="31"/>
      <c r="F395" s="15"/>
      <c r="G395" s="15"/>
      <c r="H395" s="15"/>
      <c r="I395" s="31"/>
      <c r="J395" s="31"/>
      <c r="K395" s="31"/>
      <c r="L395" s="31"/>
      <c r="M395" s="31"/>
      <c r="N395" s="31"/>
      <c r="O395" s="31"/>
    </row>
    <row r="396" spans="1:15" ht="12.75" hidden="1">
      <c r="A396" s="31"/>
      <c r="B396" s="15"/>
      <c r="C396" s="31"/>
      <c r="D396" s="31"/>
      <c r="E396" s="31"/>
      <c r="F396" s="15"/>
      <c r="G396" s="15"/>
      <c r="H396" s="15"/>
      <c r="I396" s="31"/>
      <c r="J396" s="31"/>
      <c r="K396" s="31"/>
      <c r="L396" s="31"/>
      <c r="M396" s="31"/>
      <c r="N396" s="31"/>
      <c r="O396" s="31"/>
    </row>
    <row r="397" spans="1:15" ht="12.75" hidden="1">
      <c r="A397" s="31"/>
      <c r="B397" s="15"/>
      <c r="C397" s="31"/>
      <c r="D397" s="31"/>
      <c r="E397" s="31"/>
      <c r="F397" s="15"/>
      <c r="G397" s="15"/>
      <c r="H397" s="15"/>
      <c r="I397" s="31"/>
      <c r="J397" s="31"/>
      <c r="K397" s="31"/>
      <c r="L397" s="31"/>
      <c r="M397" s="31"/>
      <c r="N397" s="31"/>
      <c r="O397" s="31"/>
    </row>
    <row r="398" spans="1:15" ht="30">
      <c r="A398" s="93"/>
      <c r="B398" s="94"/>
      <c r="C398" s="31"/>
      <c r="D398" s="31"/>
      <c r="E398" s="31"/>
      <c r="F398" s="15"/>
      <c r="G398" s="15"/>
      <c r="H398" s="15"/>
      <c r="I398" s="31"/>
      <c r="J398" s="31"/>
      <c r="K398" s="31"/>
      <c r="L398" s="31"/>
      <c r="M398" s="31"/>
      <c r="N398" s="31"/>
      <c r="O398" s="31"/>
    </row>
    <row r="399" spans="1:15" ht="12.75">
      <c r="A399" s="31"/>
      <c r="B399" s="15"/>
      <c r="C399" s="31"/>
      <c r="D399" s="31"/>
      <c r="E399" s="31"/>
      <c r="F399" s="15"/>
      <c r="G399" s="15"/>
      <c r="H399" s="15"/>
      <c r="I399" s="31"/>
      <c r="J399" s="31"/>
      <c r="K399" s="31"/>
      <c r="L399" s="31"/>
      <c r="M399" s="31"/>
      <c r="N399" s="31"/>
      <c r="O399" s="31"/>
    </row>
    <row r="400" spans="6:15" ht="12.75">
      <c r="F400" s="15"/>
      <c r="G400" s="15"/>
      <c r="H400" s="15"/>
      <c r="I400" s="31"/>
      <c r="J400" s="31"/>
      <c r="K400" s="31"/>
      <c r="L400" s="31"/>
      <c r="M400" s="31"/>
      <c r="N400" s="31"/>
      <c r="O400" s="31"/>
    </row>
    <row r="401" spans="6:15" ht="12.75">
      <c r="F401" s="15"/>
      <c r="G401" s="15"/>
      <c r="H401" s="15"/>
      <c r="I401" s="31"/>
      <c r="J401" s="31"/>
      <c r="K401" s="31"/>
      <c r="L401" s="31"/>
      <c r="M401" s="31"/>
      <c r="N401" s="31"/>
      <c r="O401" s="31"/>
    </row>
    <row r="402" spans="6:15" ht="12.75">
      <c r="F402" s="15"/>
      <c r="G402" s="15"/>
      <c r="H402" s="15"/>
      <c r="I402" s="31"/>
      <c r="J402" s="31"/>
      <c r="K402" s="31"/>
      <c r="L402" s="31"/>
      <c r="M402" s="31"/>
      <c r="N402" s="31"/>
      <c r="O402" s="31"/>
    </row>
    <row r="403" spans="6:15" ht="12.75">
      <c r="F403" s="15"/>
      <c r="G403" s="15"/>
      <c r="H403" s="15"/>
      <c r="I403" s="31"/>
      <c r="J403" s="31"/>
      <c r="K403" s="31"/>
      <c r="L403" s="31"/>
      <c r="M403" s="31"/>
      <c r="N403" s="31"/>
      <c r="O403" s="31"/>
    </row>
    <row r="404" spans="6:15" ht="12.75">
      <c r="F404" s="15"/>
      <c r="G404" s="15"/>
      <c r="H404" s="15"/>
      <c r="I404" s="31"/>
      <c r="J404" s="31"/>
      <c r="K404" s="31"/>
      <c r="L404" s="31"/>
      <c r="M404" s="31"/>
      <c r="N404" s="31"/>
      <c r="O404" s="31"/>
    </row>
    <row r="405" spans="6:15" ht="12.75">
      <c r="F405" s="15"/>
      <c r="G405" s="15"/>
      <c r="H405" s="15"/>
      <c r="I405" s="31"/>
      <c r="J405" s="31"/>
      <c r="K405" s="31"/>
      <c r="L405" s="31"/>
      <c r="M405" s="31"/>
      <c r="N405" s="31"/>
      <c r="O405" s="31"/>
    </row>
    <row r="406" spans="6:15" ht="12.75">
      <c r="F406" s="15"/>
      <c r="G406" s="15"/>
      <c r="H406" s="15"/>
      <c r="I406" s="31"/>
      <c r="J406" s="31"/>
      <c r="K406" s="31"/>
      <c r="L406" s="31"/>
      <c r="M406" s="31"/>
      <c r="N406" s="31"/>
      <c r="O406" s="31"/>
    </row>
    <row r="407" spans="6:15" ht="12.75">
      <c r="F407" s="15"/>
      <c r="G407" s="15"/>
      <c r="H407" s="15"/>
      <c r="I407" s="31"/>
      <c r="J407" s="31"/>
      <c r="K407" s="31"/>
      <c r="L407" s="31"/>
      <c r="M407" s="31"/>
      <c r="N407" s="31"/>
      <c r="O407" s="31"/>
    </row>
    <row r="408" spans="6:15" ht="12.75">
      <c r="F408" s="15"/>
      <c r="G408" s="15"/>
      <c r="H408" s="15"/>
      <c r="I408" s="31"/>
      <c r="J408" s="31"/>
      <c r="K408" s="31"/>
      <c r="L408" s="31"/>
      <c r="M408" s="31"/>
      <c r="N408" s="31"/>
      <c r="O408" s="31"/>
    </row>
    <row r="409" spans="6:15" ht="12.75">
      <c r="F409" s="15"/>
      <c r="G409" s="15"/>
      <c r="H409" s="15"/>
      <c r="I409" s="31"/>
      <c r="J409" s="31"/>
      <c r="K409" s="31"/>
      <c r="L409" s="31"/>
      <c r="M409" s="31"/>
      <c r="N409" s="31"/>
      <c r="O409" s="31"/>
    </row>
    <row r="410" spans="6:15" ht="12.75">
      <c r="F410" s="15"/>
      <c r="G410" s="15"/>
      <c r="H410" s="15"/>
      <c r="I410" s="31"/>
      <c r="J410" s="31"/>
      <c r="K410" s="31"/>
      <c r="L410" s="31"/>
      <c r="M410" s="31"/>
      <c r="N410" s="31"/>
      <c r="O410" s="31"/>
    </row>
    <row r="411" spans="6:15" ht="12.75">
      <c r="F411" s="15"/>
      <c r="G411" s="15"/>
      <c r="H411" s="15"/>
      <c r="I411" s="31"/>
      <c r="J411" s="31"/>
      <c r="K411" s="31"/>
      <c r="L411" s="31"/>
      <c r="M411" s="31"/>
      <c r="N411" s="31"/>
      <c r="O411" s="31"/>
    </row>
    <row r="412" spans="6:15" ht="12.75">
      <c r="F412" s="15"/>
      <c r="G412" s="15"/>
      <c r="H412" s="15"/>
      <c r="I412" s="31"/>
      <c r="J412" s="31"/>
      <c r="K412" s="31"/>
      <c r="L412" s="31"/>
      <c r="M412" s="31"/>
      <c r="N412" s="31"/>
      <c r="O412" s="31"/>
    </row>
    <row r="413" spans="6:15" ht="12.75">
      <c r="F413" s="15"/>
      <c r="G413" s="15"/>
      <c r="H413" s="15"/>
      <c r="I413" s="31"/>
      <c r="J413" s="31"/>
      <c r="K413" s="31"/>
      <c r="L413" s="31"/>
      <c r="M413" s="31"/>
      <c r="N413" s="31"/>
      <c r="O413" s="31"/>
    </row>
    <row r="414" spans="6:15" ht="12.75">
      <c r="F414" s="15"/>
      <c r="G414" s="15"/>
      <c r="H414" s="15"/>
      <c r="I414" s="31"/>
      <c r="J414" s="31"/>
      <c r="K414" s="31"/>
      <c r="L414" s="31"/>
      <c r="M414" s="31"/>
      <c r="N414" s="31"/>
      <c r="O414" s="31"/>
    </row>
    <row r="415" spans="6:15" ht="12.75">
      <c r="F415" s="15"/>
      <c r="G415" s="15"/>
      <c r="H415" s="15"/>
      <c r="I415" s="31"/>
      <c r="J415" s="31"/>
      <c r="K415" s="31"/>
      <c r="L415" s="31"/>
      <c r="M415" s="31"/>
      <c r="N415" s="31"/>
      <c r="O415" s="31"/>
    </row>
    <row r="416" spans="6:15" ht="12.75">
      <c r="F416" s="15"/>
      <c r="G416" s="15"/>
      <c r="H416" s="15"/>
      <c r="I416" s="31"/>
      <c r="J416" s="31"/>
      <c r="K416" s="31"/>
      <c r="L416" s="31"/>
      <c r="M416" s="31"/>
      <c r="N416" s="31"/>
      <c r="O416" s="31"/>
    </row>
    <row r="417" spans="6:15" ht="12.75">
      <c r="F417" s="15"/>
      <c r="G417" s="15"/>
      <c r="H417" s="15"/>
      <c r="I417" s="31"/>
      <c r="J417" s="31"/>
      <c r="K417" s="31"/>
      <c r="L417" s="31"/>
      <c r="M417" s="31"/>
      <c r="N417" s="31"/>
      <c r="O417" s="31"/>
    </row>
    <row r="418" spans="6:15" ht="12.75">
      <c r="F418" s="15"/>
      <c r="G418" s="15"/>
      <c r="H418" s="15"/>
      <c r="I418" s="31"/>
      <c r="J418" s="31"/>
      <c r="K418" s="31"/>
      <c r="L418" s="31"/>
      <c r="M418" s="31"/>
      <c r="N418" s="31"/>
      <c r="O418" s="31"/>
    </row>
    <row r="419" spans="6:15" ht="12.75">
      <c r="F419" s="15"/>
      <c r="G419" s="15"/>
      <c r="H419" s="15"/>
      <c r="I419" s="31"/>
      <c r="J419" s="31"/>
      <c r="K419" s="31"/>
      <c r="L419" s="31"/>
      <c r="M419" s="31"/>
      <c r="N419" s="31"/>
      <c r="O419" s="31"/>
    </row>
    <row r="420" spans="6:15" ht="12.75">
      <c r="F420" s="15"/>
      <c r="G420" s="15"/>
      <c r="H420" s="15"/>
      <c r="I420" s="31"/>
      <c r="J420" s="31"/>
      <c r="K420" s="31"/>
      <c r="L420" s="31"/>
      <c r="M420" s="31"/>
      <c r="N420" s="31"/>
      <c r="O420" s="31"/>
    </row>
    <row r="421" spans="6:15" ht="12.75">
      <c r="F421" s="15"/>
      <c r="G421" s="15"/>
      <c r="H421" s="15"/>
      <c r="I421" s="31"/>
      <c r="J421" s="31"/>
      <c r="K421" s="31"/>
      <c r="L421" s="31"/>
      <c r="M421" s="31"/>
      <c r="N421" s="31"/>
      <c r="O421" s="31"/>
    </row>
    <row r="422" spans="6:15" ht="12.75">
      <c r="F422" s="15"/>
      <c r="G422" s="15"/>
      <c r="H422" s="15"/>
      <c r="I422" s="31"/>
      <c r="J422" s="31"/>
      <c r="K422" s="31"/>
      <c r="L422" s="31"/>
      <c r="M422" s="31"/>
      <c r="N422" s="31"/>
      <c r="O422" s="31"/>
    </row>
    <row r="423" spans="6:15" ht="12.75">
      <c r="F423" s="15"/>
      <c r="G423" s="15"/>
      <c r="H423" s="15"/>
      <c r="I423" s="31"/>
      <c r="J423" s="31"/>
      <c r="K423" s="31"/>
      <c r="L423" s="31"/>
      <c r="M423" s="31"/>
      <c r="N423" s="31"/>
      <c r="O423" s="31"/>
    </row>
    <row r="424" spans="6:15" ht="12.75">
      <c r="F424" s="15"/>
      <c r="G424" s="15"/>
      <c r="H424" s="15"/>
      <c r="I424" s="31"/>
      <c r="J424" s="31"/>
      <c r="K424" s="31"/>
      <c r="L424" s="31"/>
      <c r="M424" s="31"/>
      <c r="N424" s="31"/>
      <c r="O424" s="31"/>
    </row>
    <row r="425" spans="6:15" ht="12.75">
      <c r="F425" s="15"/>
      <c r="G425" s="15"/>
      <c r="H425" s="15"/>
      <c r="I425" s="31"/>
      <c r="J425" s="31"/>
      <c r="K425" s="31"/>
      <c r="L425" s="31"/>
      <c r="M425" s="31"/>
      <c r="N425" s="31"/>
      <c r="O425" s="31"/>
    </row>
    <row r="426" spans="6:15" ht="12.75">
      <c r="F426" s="15"/>
      <c r="G426" s="15"/>
      <c r="H426" s="15"/>
      <c r="I426" s="31"/>
      <c r="J426" s="31"/>
      <c r="K426" s="31"/>
      <c r="L426" s="31"/>
      <c r="M426" s="31"/>
      <c r="N426" s="31"/>
      <c r="O426" s="31"/>
    </row>
    <row r="427" spans="6:15" ht="12.75">
      <c r="F427" s="15"/>
      <c r="G427" s="15"/>
      <c r="H427" s="15"/>
      <c r="I427" s="31"/>
      <c r="J427" s="31"/>
      <c r="K427" s="31"/>
      <c r="L427" s="31"/>
      <c r="M427" s="31"/>
      <c r="N427" s="31"/>
      <c r="O427" s="31"/>
    </row>
    <row r="428" spans="6:15" ht="12.75">
      <c r="F428" s="15"/>
      <c r="G428" s="15"/>
      <c r="H428" s="15"/>
      <c r="I428" s="31"/>
      <c r="J428" s="31"/>
      <c r="K428" s="31"/>
      <c r="L428" s="31"/>
      <c r="M428" s="31"/>
      <c r="N428" s="31"/>
      <c r="O428" s="31"/>
    </row>
    <row r="429" spans="6:15" ht="12.75">
      <c r="F429" s="15"/>
      <c r="G429" s="15"/>
      <c r="H429" s="15"/>
      <c r="I429" s="31"/>
      <c r="J429" s="31"/>
      <c r="K429" s="31"/>
      <c r="L429" s="31"/>
      <c r="M429" s="31"/>
      <c r="N429" s="31"/>
      <c r="O429" s="31"/>
    </row>
    <row r="430" spans="6:15" ht="12.75">
      <c r="F430" s="15"/>
      <c r="G430" s="15"/>
      <c r="H430" s="15"/>
      <c r="I430" s="31"/>
      <c r="J430" s="31"/>
      <c r="K430" s="31"/>
      <c r="L430" s="31"/>
      <c r="M430" s="31"/>
      <c r="N430" s="31"/>
      <c r="O430" s="31"/>
    </row>
    <row r="431" spans="6:15" ht="12.75">
      <c r="F431" s="15"/>
      <c r="G431" s="15"/>
      <c r="H431" s="15"/>
      <c r="I431" s="31"/>
      <c r="J431" s="31"/>
      <c r="K431" s="31"/>
      <c r="L431" s="31"/>
      <c r="M431" s="31"/>
      <c r="N431" s="31"/>
      <c r="O431" s="31"/>
    </row>
    <row r="432" spans="6:15" ht="12.75">
      <c r="F432" s="15"/>
      <c r="G432" s="15"/>
      <c r="H432" s="15"/>
      <c r="I432" s="31"/>
      <c r="J432" s="31"/>
      <c r="K432" s="31"/>
      <c r="L432" s="31"/>
      <c r="M432" s="31"/>
      <c r="N432" s="31"/>
      <c r="O432" s="31"/>
    </row>
    <row r="433" spans="6:15" ht="12.75">
      <c r="F433" s="15"/>
      <c r="G433" s="15"/>
      <c r="H433" s="15"/>
      <c r="I433" s="31"/>
      <c r="J433" s="31"/>
      <c r="K433" s="31"/>
      <c r="L433" s="31"/>
      <c r="M433" s="31"/>
      <c r="N433" s="31"/>
      <c r="O433" s="31"/>
    </row>
    <row r="434" spans="6:15" ht="12.75">
      <c r="F434" s="15"/>
      <c r="G434" s="15"/>
      <c r="H434" s="15"/>
      <c r="I434" s="31"/>
      <c r="J434" s="31"/>
      <c r="K434" s="31"/>
      <c r="L434" s="31"/>
      <c r="M434" s="31"/>
      <c r="N434" s="31"/>
      <c r="O434" s="31"/>
    </row>
    <row r="435" spans="6:15" ht="12.75">
      <c r="F435" s="15"/>
      <c r="G435" s="15"/>
      <c r="H435" s="15"/>
      <c r="I435" s="31"/>
      <c r="J435" s="31"/>
      <c r="K435" s="31"/>
      <c r="L435" s="31"/>
      <c r="M435" s="31"/>
      <c r="N435" s="31"/>
      <c r="O435" s="31"/>
    </row>
    <row r="436" spans="6:15" ht="12.75">
      <c r="F436" s="15"/>
      <c r="G436" s="15"/>
      <c r="H436" s="15"/>
      <c r="I436" s="31"/>
      <c r="J436" s="31"/>
      <c r="K436" s="31"/>
      <c r="L436" s="31"/>
      <c r="M436" s="31"/>
      <c r="N436" s="31"/>
      <c r="O436" s="31"/>
    </row>
    <row r="437" spans="6:15" ht="12.75">
      <c r="F437" s="15"/>
      <c r="G437" s="15"/>
      <c r="H437" s="15"/>
      <c r="I437" s="31"/>
      <c r="J437" s="31"/>
      <c r="K437" s="31"/>
      <c r="L437" s="31"/>
      <c r="M437" s="31"/>
      <c r="N437" s="31"/>
      <c r="O437" s="31"/>
    </row>
    <row r="438" spans="6:15" ht="12.75">
      <c r="F438" s="15"/>
      <c r="G438" s="15"/>
      <c r="H438" s="15"/>
      <c r="I438" s="31"/>
      <c r="J438" s="31"/>
      <c r="K438" s="31"/>
      <c r="L438" s="31"/>
      <c r="M438" s="31"/>
      <c r="N438" s="31"/>
      <c r="O438" s="31"/>
    </row>
    <row r="439" spans="6:15" ht="12.75">
      <c r="F439" s="15"/>
      <c r="G439" s="15"/>
      <c r="H439" s="15"/>
      <c r="I439" s="31"/>
      <c r="J439" s="31"/>
      <c r="K439" s="31"/>
      <c r="L439" s="31"/>
      <c r="M439" s="31"/>
      <c r="N439" s="31"/>
      <c r="O439" s="31"/>
    </row>
    <row r="440" spans="6:15" ht="12.75">
      <c r="F440" s="15"/>
      <c r="G440" s="15"/>
      <c r="H440" s="15"/>
      <c r="I440" s="31"/>
      <c r="J440" s="31"/>
      <c r="K440" s="31"/>
      <c r="L440" s="31"/>
      <c r="M440" s="31"/>
      <c r="N440" s="31"/>
      <c r="O440" s="31"/>
    </row>
    <row r="441" spans="6:15" ht="12.75">
      <c r="F441" s="15"/>
      <c r="G441" s="15"/>
      <c r="H441" s="15"/>
      <c r="I441" s="31"/>
      <c r="J441" s="31"/>
      <c r="K441" s="31"/>
      <c r="L441" s="31"/>
      <c r="M441" s="31"/>
      <c r="N441" s="31"/>
      <c r="O441" s="31"/>
    </row>
    <row r="442" spans="6:15" ht="12.75">
      <c r="F442" s="15"/>
      <c r="G442" s="15"/>
      <c r="H442" s="15"/>
      <c r="I442" s="31"/>
      <c r="J442" s="31"/>
      <c r="K442" s="31"/>
      <c r="L442" s="31"/>
      <c r="M442" s="31"/>
      <c r="N442" s="31"/>
      <c r="O442" s="31"/>
    </row>
    <row r="443" spans="6:15" ht="12.75">
      <c r="F443" s="15"/>
      <c r="G443" s="15"/>
      <c r="H443" s="15"/>
      <c r="I443" s="31"/>
      <c r="J443" s="31"/>
      <c r="K443" s="31"/>
      <c r="L443" s="31"/>
      <c r="M443" s="31"/>
      <c r="N443" s="31"/>
      <c r="O443" s="31"/>
    </row>
    <row r="444" spans="6:15" ht="12.75">
      <c r="F444" s="15"/>
      <c r="G444" s="15"/>
      <c r="H444" s="15"/>
      <c r="I444" s="31"/>
      <c r="J444" s="31"/>
      <c r="K444" s="31"/>
      <c r="L444" s="31"/>
      <c r="M444" s="31"/>
      <c r="N444" s="31"/>
      <c r="O444" s="31"/>
    </row>
    <row r="445" spans="6:15" ht="12.75">
      <c r="F445" s="15"/>
      <c r="G445" s="15"/>
      <c r="H445" s="15"/>
      <c r="I445" s="31"/>
      <c r="J445" s="31"/>
      <c r="K445" s="31"/>
      <c r="L445" s="31"/>
      <c r="M445" s="31"/>
      <c r="N445" s="31"/>
      <c r="O445" s="31"/>
    </row>
    <row r="446" spans="6:15" ht="12.75">
      <c r="F446" s="15"/>
      <c r="G446" s="15"/>
      <c r="H446" s="15"/>
      <c r="I446" s="31"/>
      <c r="J446" s="31"/>
      <c r="K446" s="31"/>
      <c r="L446" s="31"/>
      <c r="M446" s="31"/>
      <c r="N446" s="31"/>
      <c r="O446" s="31"/>
    </row>
    <row r="447" spans="6:15" ht="12.75">
      <c r="F447" s="15"/>
      <c r="G447" s="15"/>
      <c r="H447" s="15"/>
      <c r="I447" s="31"/>
      <c r="J447" s="31"/>
      <c r="K447" s="31"/>
      <c r="L447" s="31"/>
      <c r="M447" s="31"/>
      <c r="N447" s="31"/>
      <c r="O447" s="31"/>
    </row>
    <row r="448" spans="6:15" ht="12.75">
      <c r="F448" s="15"/>
      <c r="G448" s="15"/>
      <c r="H448" s="15"/>
      <c r="I448" s="31"/>
      <c r="J448" s="31"/>
      <c r="K448" s="31"/>
      <c r="L448" s="31"/>
      <c r="M448" s="31"/>
      <c r="N448" s="31"/>
      <c r="O448" s="31"/>
    </row>
    <row r="449" spans="6:15" ht="12.75">
      <c r="F449" s="15"/>
      <c r="G449" s="15"/>
      <c r="H449" s="15"/>
      <c r="I449" s="31"/>
      <c r="J449" s="31"/>
      <c r="K449" s="31"/>
      <c r="L449" s="31"/>
      <c r="M449" s="31"/>
      <c r="N449" s="31"/>
      <c r="O449" s="31"/>
    </row>
    <row r="450" spans="6:15" ht="12.75">
      <c r="F450" s="15"/>
      <c r="G450" s="15"/>
      <c r="H450" s="15"/>
      <c r="I450" s="31"/>
      <c r="J450" s="31"/>
      <c r="K450" s="31"/>
      <c r="L450" s="31"/>
      <c r="M450" s="31"/>
      <c r="N450" s="31"/>
      <c r="O450" s="31"/>
    </row>
    <row r="451" spans="6:15" ht="12.75">
      <c r="F451" s="15"/>
      <c r="G451" s="15"/>
      <c r="H451" s="15"/>
      <c r="I451" s="31"/>
      <c r="J451" s="31"/>
      <c r="K451" s="31"/>
      <c r="L451" s="31"/>
      <c r="M451" s="31"/>
      <c r="N451" s="31"/>
      <c r="O451" s="31"/>
    </row>
    <row r="452" spans="6:15" ht="12.75">
      <c r="F452" s="15"/>
      <c r="G452" s="15"/>
      <c r="H452" s="15"/>
      <c r="I452" s="31"/>
      <c r="J452" s="31"/>
      <c r="K452" s="31"/>
      <c r="L452" s="31"/>
      <c r="M452" s="31"/>
      <c r="N452" s="31"/>
      <c r="O452" s="31"/>
    </row>
    <row r="453" spans="6:15" ht="12.75">
      <c r="F453" s="15"/>
      <c r="G453" s="15"/>
      <c r="H453" s="15"/>
      <c r="I453" s="31"/>
      <c r="J453" s="31"/>
      <c r="K453" s="31"/>
      <c r="L453" s="31"/>
      <c r="M453" s="31"/>
      <c r="N453" s="31"/>
      <c r="O453" s="31"/>
    </row>
    <row r="454" spans="6:15" ht="12.75">
      <c r="F454" s="15"/>
      <c r="G454" s="15"/>
      <c r="H454" s="15"/>
      <c r="I454" s="31"/>
      <c r="J454" s="31"/>
      <c r="K454" s="31"/>
      <c r="L454" s="31"/>
      <c r="M454" s="31"/>
      <c r="N454" s="31"/>
      <c r="O454" s="31"/>
    </row>
    <row r="455" spans="6:15" ht="12.75">
      <c r="F455" s="15"/>
      <c r="G455" s="15"/>
      <c r="H455" s="15"/>
      <c r="I455" s="31"/>
      <c r="J455" s="31"/>
      <c r="K455" s="31"/>
      <c r="L455" s="31"/>
      <c r="M455" s="31"/>
      <c r="N455" s="31"/>
      <c r="O455" s="31"/>
    </row>
    <row r="456" spans="6:15" ht="12.75">
      <c r="F456" s="15"/>
      <c r="G456" s="15"/>
      <c r="H456" s="15"/>
      <c r="I456" s="31"/>
      <c r="J456" s="31"/>
      <c r="K456" s="31"/>
      <c r="L456" s="31"/>
      <c r="M456" s="31"/>
      <c r="N456" s="31"/>
      <c r="O456" s="31"/>
    </row>
    <row r="457" spans="6:15" ht="12.75">
      <c r="F457" s="15"/>
      <c r="G457" s="15"/>
      <c r="H457" s="15"/>
      <c r="I457" s="31"/>
      <c r="J457" s="31"/>
      <c r="K457" s="31"/>
      <c r="L457" s="31"/>
      <c r="M457" s="31"/>
      <c r="N457" s="31"/>
      <c r="O457" s="31"/>
    </row>
    <row r="458" spans="6:15" ht="12.75">
      <c r="F458" s="15"/>
      <c r="G458" s="15"/>
      <c r="H458" s="15"/>
      <c r="I458" s="31"/>
      <c r="J458" s="31"/>
      <c r="K458" s="31"/>
      <c r="L458" s="31"/>
      <c r="M458" s="31"/>
      <c r="N458" s="31"/>
      <c r="O458" s="31"/>
    </row>
    <row r="459" spans="6:15" ht="12.75">
      <c r="F459" s="15"/>
      <c r="G459" s="15"/>
      <c r="H459" s="15"/>
      <c r="I459" s="31"/>
      <c r="J459" s="31"/>
      <c r="K459" s="31"/>
      <c r="L459" s="31"/>
      <c r="M459" s="31"/>
      <c r="N459" s="31"/>
      <c r="O459" s="31"/>
    </row>
    <row r="460" spans="6:15" ht="12.75">
      <c r="F460" s="15"/>
      <c r="G460" s="15"/>
      <c r="H460" s="15"/>
      <c r="I460" s="31"/>
      <c r="J460" s="31"/>
      <c r="K460" s="31"/>
      <c r="L460" s="31"/>
      <c r="M460" s="31"/>
      <c r="N460" s="31"/>
      <c r="O460" s="31"/>
    </row>
    <row r="461" spans="6:15" ht="12.75">
      <c r="F461" s="15"/>
      <c r="G461" s="15"/>
      <c r="H461" s="15"/>
      <c r="I461" s="31"/>
      <c r="J461" s="31"/>
      <c r="K461" s="31"/>
      <c r="L461" s="31"/>
      <c r="M461" s="31"/>
      <c r="N461" s="31"/>
      <c r="O461" s="31"/>
    </row>
    <row r="462" spans="6:15" ht="12.75">
      <c r="F462" s="15"/>
      <c r="G462" s="15"/>
      <c r="H462" s="15"/>
      <c r="I462" s="31"/>
      <c r="J462" s="31"/>
      <c r="K462" s="31"/>
      <c r="L462" s="31"/>
      <c r="M462" s="31"/>
      <c r="N462" s="31"/>
      <c r="O462" s="31"/>
    </row>
    <row r="463" spans="6:15" ht="12.75">
      <c r="F463" s="15"/>
      <c r="G463" s="15"/>
      <c r="H463" s="15"/>
      <c r="I463" s="31"/>
      <c r="J463" s="31"/>
      <c r="K463" s="31"/>
      <c r="L463" s="31"/>
      <c r="M463" s="31"/>
      <c r="N463" s="31"/>
      <c r="O463" s="31"/>
    </row>
    <row r="464" spans="6:15" ht="12.75">
      <c r="F464" s="15"/>
      <c r="G464" s="15"/>
      <c r="H464" s="15"/>
      <c r="I464" s="31"/>
      <c r="J464" s="31"/>
      <c r="K464" s="31"/>
      <c r="L464" s="31"/>
      <c r="M464" s="31"/>
      <c r="N464" s="31"/>
      <c r="O464" s="31"/>
    </row>
    <row r="465" spans="6:15" ht="12.75">
      <c r="F465" s="15"/>
      <c r="G465" s="15"/>
      <c r="H465" s="15"/>
      <c r="I465" s="31"/>
      <c r="J465" s="31"/>
      <c r="K465" s="31"/>
      <c r="L465" s="31"/>
      <c r="M465" s="31"/>
      <c r="N465" s="31"/>
      <c r="O465" s="31"/>
    </row>
    <row r="466" spans="6:15" ht="12.75">
      <c r="F466" s="15"/>
      <c r="G466" s="15"/>
      <c r="H466" s="15"/>
      <c r="I466" s="31"/>
      <c r="J466" s="31"/>
      <c r="K466" s="31"/>
      <c r="L466" s="31"/>
      <c r="M466" s="31"/>
      <c r="N466" s="31"/>
      <c r="O466" s="31"/>
    </row>
    <row r="467" spans="6:15" ht="12.75">
      <c r="F467" s="15"/>
      <c r="G467" s="15"/>
      <c r="H467" s="15"/>
      <c r="I467" s="31"/>
      <c r="J467" s="31"/>
      <c r="K467" s="31"/>
      <c r="L467" s="31"/>
      <c r="M467" s="31"/>
      <c r="N467" s="31"/>
      <c r="O467" s="31"/>
    </row>
    <row r="468" spans="6:15" ht="12.75">
      <c r="F468" s="15"/>
      <c r="G468" s="15"/>
      <c r="H468" s="15"/>
      <c r="I468" s="31"/>
      <c r="J468" s="31"/>
      <c r="K468" s="31"/>
      <c r="L468" s="31"/>
      <c r="M468" s="31"/>
      <c r="N468" s="31"/>
      <c r="O468" s="31"/>
    </row>
    <row r="469" spans="6:15" ht="12.75">
      <c r="F469" s="15"/>
      <c r="G469" s="15"/>
      <c r="H469" s="15"/>
      <c r="I469" s="31"/>
      <c r="J469" s="31"/>
      <c r="K469" s="31"/>
      <c r="L469" s="31"/>
      <c r="M469" s="31"/>
      <c r="N469" s="31"/>
      <c r="O469" s="31"/>
    </row>
    <row r="470" spans="6:15" ht="12.75">
      <c r="F470" s="15"/>
      <c r="G470" s="15"/>
      <c r="H470" s="15"/>
      <c r="I470" s="31"/>
      <c r="J470" s="31"/>
      <c r="K470" s="31"/>
      <c r="L470" s="31"/>
      <c r="M470" s="31"/>
      <c r="N470" s="31"/>
      <c r="O470" s="31"/>
    </row>
    <row r="471" spans="6:15" ht="12.75">
      <c r="F471" s="15"/>
      <c r="G471" s="15"/>
      <c r="H471" s="15"/>
      <c r="I471" s="31"/>
      <c r="J471" s="31"/>
      <c r="K471" s="31"/>
      <c r="L471" s="31"/>
      <c r="M471" s="31"/>
      <c r="N471" s="31"/>
      <c r="O471" s="31"/>
    </row>
    <row r="472" spans="6:15" ht="12.75">
      <c r="F472" s="15"/>
      <c r="G472" s="15"/>
      <c r="H472" s="15"/>
      <c r="I472" s="31"/>
      <c r="J472" s="31"/>
      <c r="K472" s="31"/>
      <c r="L472" s="31"/>
      <c r="M472" s="31"/>
      <c r="N472" s="31"/>
      <c r="O472" s="31"/>
    </row>
    <row r="473" spans="6:15" ht="12.75">
      <c r="F473" s="15"/>
      <c r="G473" s="15"/>
      <c r="H473" s="15"/>
      <c r="I473" s="31"/>
      <c r="J473" s="31"/>
      <c r="K473" s="31"/>
      <c r="L473" s="31"/>
      <c r="M473" s="31"/>
      <c r="N473" s="31"/>
      <c r="O473" s="31"/>
    </row>
    <row r="474" spans="6:15" ht="12.75">
      <c r="F474" s="15"/>
      <c r="G474" s="15"/>
      <c r="H474" s="15"/>
      <c r="I474" s="31"/>
      <c r="J474" s="31"/>
      <c r="K474" s="31"/>
      <c r="L474" s="31"/>
      <c r="M474" s="31"/>
      <c r="N474" s="31"/>
      <c r="O474" s="31"/>
    </row>
    <row r="475" spans="6:15" ht="12.75">
      <c r="F475" s="15"/>
      <c r="G475" s="15"/>
      <c r="H475" s="15"/>
      <c r="I475" s="31"/>
      <c r="J475" s="31"/>
      <c r="K475" s="31"/>
      <c r="L475" s="31"/>
      <c r="M475" s="31"/>
      <c r="N475" s="31"/>
      <c r="O475" s="31"/>
    </row>
    <row r="476" spans="6:15" ht="12.75">
      <c r="F476" s="15"/>
      <c r="G476" s="15"/>
      <c r="H476" s="15"/>
      <c r="I476" s="31"/>
      <c r="J476" s="31"/>
      <c r="K476" s="31"/>
      <c r="L476" s="31"/>
      <c r="M476" s="31"/>
      <c r="N476" s="31"/>
      <c r="O476" s="31"/>
    </row>
    <row r="477" spans="6:15" ht="12.75">
      <c r="F477" s="15"/>
      <c r="G477" s="15"/>
      <c r="H477" s="15"/>
      <c r="I477" s="31"/>
      <c r="J477" s="31"/>
      <c r="K477" s="31"/>
      <c r="L477" s="31"/>
      <c r="M477" s="31"/>
      <c r="N477" s="31"/>
      <c r="O477" s="31"/>
    </row>
    <row r="478" spans="6:15" ht="12.75">
      <c r="F478" s="15"/>
      <c r="G478" s="15"/>
      <c r="H478" s="15"/>
      <c r="I478" s="31"/>
      <c r="J478" s="31"/>
      <c r="K478" s="31"/>
      <c r="L478" s="31"/>
      <c r="M478" s="31"/>
      <c r="N478" s="31"/>
      <c r="O478" s="31"/>
    </row>
    <row r="479" spans="6:15" ht="12.75">
      <c r="F479" s="15"/>
      <c r="G479" s="15"/>
      <c r="H479" s="15"/>
      <c r="I479" s="31"/>
      <c r="J479" s="31"/>
      <c r="K479" s="31"/>
      <c r="L479" s="31"/>
      <c r="M479" s="31"/>
      <c r="N479" s="31"/>
      <c r="O479" s="31"/>
    </row>
    <row r="480" spans="6:15" ht="12.75">
      <c r="F480" s="15"/>
      <c r="G480" s="15"/>
      <c r="H480" s="15"/>
      <c r="I480" s="31"/>
      <c r="J480" s="31"/>
      <c r="K480" s="31"/>
      <c r="L480" s="31"/>
      <c r="M480" s="31"/>
      <c r="N480" s="31"/>
      <c r="O480" s="31"/>
    </row>
    <row r="481" spans="6:15" ht="12.75">
      <c r="F481" s="15"/>
      <c r="G481" s="15"/>
      <c r="H481" s="15"/>
      <c r="I481" s="31"/>
      <c r="J481" s="31"/>
      <c r="K481" s="31"/>
      <c r="L481" s="31"/>
      <c r="M481" s="31"/>
      <c r="N481" s="31"/>
      <c r="O481" s="31"/>
    </row>
    <row r="482" spans="6:15" ht="12.75">
      <c r="F482" s="15"/>
      <c r="G482" s="15"/>
      <c r="H482" s="15"/>
      <c r="I482" s="31"/>
      <c r="J482" s="31"/>
      <c r="K482" s="31"/>
      <c r="L482" s="31"/>
      <c r="M482" s="31"/>
      <c r="N482" s="31"/>
      <c r="O482" s="31"/>
    </row>
    <row r="483" spans="6:15" ht="12.75">
      <c r="F483" s="15"/>
      <c r="G483" s="15"/>
      <c r="H483" s="15"/>
      <c r="I483" s="31"/>
      <c r="J483" s="31"/>
      <c r="K483" s="31"/>
      <c r="L483" s="31"/>
      <c r="M483" s="31"/>
      <c r="N483" s="31"/>
      <c r="O483" s="31"/>
    </row>
    <row r="484" spans="6:15" ht="12.75">
      <c r="F484" s="15"/>
      <c r="G484" s="15"/>
      <c r="H484" s="15"/>
      <c r="I484" s="31"/>
      <c r="J484" s="31"/>
      <c r="K484" s="31"/>
      <c r="L484" s="31"/>
      <c r="M484" s="31"/>
      <c r="N484" s="31"/>
      <c r="O484" s="31"/>
    </row>
  </sheetData>
  <mergeCells count="7">
    <mergeCell ref="A239:P239"/>
    <mergeCell ref="A279:P279"/>
    <mergeCell ref="A202:P202"/>
    <mergeCell ref="A44:P44"/>
    <mergeCell ref="A80:P80"/>
    <mergeCell ref="A126:P126"/>
    <mergeCell ref="A172:P172"/>
  </mergeCells>
  <printOptions/>
  <pageMargins left="0.1968503937007874" right="0" top="0.4330708661417323" bottom="0.4330708661417323" header="0" footer="0"/>
  <pageSetup cellComments="atEnd" horizontalDpi="300" verticalDpi="300" orientation="landscape" pageOrder="overThenDown" paperSize="9" scale="90" r:id="rId2"/>
  <rowBreaks count="5" manualBreakCount="5">
    <brk id="44" max="255" man="1"/>
    <brk id="80" max="255" man="1"/>
    <brk id="126" max="255" man="1"/>
    <brk id="172" max="255" man="1"/>
    <brk id="20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9"/>
  <sheetViews>
    <sheetView workbookViewId="0" topLeftCell="A88">
      <selection activeCell="B97" sqref="B97"/>
    </sheetView>
  </sheetViews>
  <sheetFormatPr defaultColWidth="9.140625" defaultRowHeight="12.75"/>
  <cols>
    <col min="1" max="1" width="3.28125" style="9" customWidth="1"/>
    <col min="2" max="2" width="6.00390625" style="9" customWidth="1"/>
    <col min="3" max="3" width="28.57421875" style="9" customWidth="1"/>
    <col min="4" max="4" width="18.7109375" style="9" customWidth="1"/>
    <col min="5" max="5" width="38.57421875" style="9" customWidth="1"/>
    <col min="6" max="6" width="6.57421875" style="9" customWidth="1"/>
    <col min="7" max="13" width="4.7109375" style="9" customWidth="1"/>
    <col min="14" max="14" width="6.00390625" style="9" customWidth="1"/>
    <col min="15" max="16384" width="9.140625" style="9" customWidth="1"/>
  </cols>
  <sheetData>
    <row r="1" spans="1:14" ht="12.75">
      <c r="A1" s="10"/>
      <c r="B1" s="11"/>
      <c r="C1" s="12"/>
      <c r="D1" s="13" t="s">
        <v>0</v>
      </c>
      <c r="E1" s="14"/>
      <c r="F1" s="14"/>
      <c r="G1" s="15"/>
      <c r="H1" s="16"/>
      <c r="I1" s="16"/>
      <c r="J1" s="17"/>
      <c r="K1" s="17"/>
      <c r="L1" s="17"/>
      <c r="M1" s="17"/>
      <c r="N1" s="18"/>
    </row>
    <row r="2" spans="1:14" ht="12.75">
      <c r="A2" s="10"/>
      <c r="B2" s="11"/>
      <c r="C2" s="12"/>
      <c r="D2" s="13" t="s">
        <v>11</v>
      </c>
      <c r="E2" s="14"/>
      <c r="F2" s="14"/>
      <c r="G2" s="15"/>
      <c r="H2" s="16"/>
      <c r="I2" s="16"/>
      <c r="J2" s="17"/>
      <c r="K2" s="17"/>
      <c r="L2" s="17"/>
      <c r="M2" s="17"/>
      <c r="N2" s="18"/>
    </row>
    <row r="3" spans="1:14" ht="12.75">
      <c r="A3" s="10"/>
      <c r="B3" s="11"/>
      <c r="C3" s="12"/>
      <c r="D3" s="12"/>
      <c r="E3" s="14"/>
      <c r="F3" s="14"/>
      <c r="G3" s="15"/>
      <c r="H3" s="19"/>
      <c r="I3" s="20"/>
      <c r="J3" s="17"/>
      <c r="K3" s="17"/>
      <c r="L3" s="17"/>
      <c r="M3" s="17"/>
      <c r="N3" s="18"/>
    </row>
    <row r="4" spans="1:14" ht="12.75">
      <c r="A4" s="10"/>
      <c r="B4" s="11"/>
      <c r="C4" s="12"/>
      <c r="D4" s="13" t="s">
        <v>18</v>
      </c>
      <c r="E4" s="14"/>
      <c r="F4" s="14"/>
      <c r="G4" s="15"/>
      <c r="H4" s="16"/>
      <c r="I4" s="16"/>
      <c r="J4" s="17"/>
      <c r="K4" s="17"/>
      <c r="L4" s="17"/>
      <c r="M4" s="17"/>
      <c r="N4" s="18"/>
    </row>
    <row r="5" spans="2:14" ht="12.75">
      <c r="B5" s="21"/>
      <c r="G5" s="16"/>
      <c r="H5" s="16"/>
      <c r="I5" s="16"/>
      <c r="N5" s="22"/>
    </row>
    <row r="6" spans="1:14" ht="12.75">
      <c r="A6" s="10"/>
      <c r="B6" s="11"/>
      <c r="C6" s="23"/>
      <c r="D6" s="13" t="s">
        <v>197</v>
      </c>
      <c r="E6" s="14"/>
      <c r="F6" s="1" t="s">
        <v>13</v>
      </c>
      <c r="G6" s="1" t="s">
        <v>15</v>
      </c>
      <c r="H6" s="1" t="s">
        <v>17</v>
      </c>
      <c r="I6" s="1" t="s">
        <v>17</v>
      </c>
      <c r="J6" s="1" t="s">
        <v>10</v>
      </c>
      <c r="K6" s="1" t="s">
        <v>19</v>
      </c>
      <c r="L6" s="7" t="s">
        <v>1</v>
      </c>
      <c r="M6" s="7" t="s">
        <v>20</v>
      </c>
      <c r="N6" s="24"/>
    </row>
    <row r="7" spans="1:15" ht="13.5" thickBot="1">
      <c r="A7" s="25" t="s">
        <v>2</v>
      </c>
      <c r="B7" s="26" t="s">
        <v>12</v>
      </c>
      <c r="C7" s="27" t="s">
        <v>3</v>
      </c>
      <c r="D7" s="27" t="s">
        <v>4</v>
      </c>
      <c r="E7" s="28" t="s">
        <v>5</v>
      </c>
      <c r="F7" s="29">
        <v>1</v>
      </c>
      <c r="G7" s="29">
        <v>2</v>
      </c>
      <c r="H7" s="29">
        <v>3</v>
      </c>
      <c r="I7" s="29">
        <v>4</v>
      </c>
      <c r="J7" s="29">
        <v>5</v>
      </c>
      <c r="K7" s="29">
        <v>6</v>
      </c>
      <c r="L7" s="29">
        <v>7</v>
      </c>
      <c r="M7" s="29">
        <v>8</v>
      </c>
      <c r="N7" s="30" t="s">
        <v>9</v>
      </c>
      <c r="O7" s="31"/>
    </row>
    <row r="8" spans="1:15" ht="13.5" thickBot="1">
      <c r="A8" s="107" t="s">
        <v>198</v>
      </c>
      <c r="B8" s="108"/>
      <c r="C8" s="32" t="s">
        <v>199</v>
      </c>
      <c r="D8" s="33" t="s">
        <v>200</v>
      </c>
      <c r="E8" s="34" t="s">
        <v>173</v>
      </c>
      <c r="F8" s="75">
        <f aca="true" t="shared" si="0" ref="F8:M8">SUM(F9:F12)</f>
        <v>70</v>
      </c>
      <c r="G8" s="75">
        <f t="shared" si="0"/>
        <v>55</v>
      </c>
      <c r="H8" s="75">
        <f t="shared" si="0"/>
        <v>49</v>
      </c>
      <c r="I8" s="75">
        <f t="shared" si="0"/>
        <v>23</v>
      </c>
      <c r="J8" s="75">
        <f t="shared" si="0"/>
        <v>38</v>
      </c>
      <c r="K8" s="75">
        <f t="shared" si="0"/>
        <v>16</v>
      </c>
      <c r="L8" s="75">
        <f t="shared" si="0"/>
        <v>0</v>
      </c>
      <c r="M8" s="75">
        <f t="shared" si="0"/>
        <v>22</v>
      </c>
      <c r="N8" s="109">
        <f>SUM(F8:M8)</f>
        <v>273</v>
      </c>
      <c r="O8" s="36"/>
    </row>
    <row r="9" spans="1:15" ht="13.5" thickBot="1">
      <c r="A9" s="37" t="s">
        <v>202</v>
      </c>
      <c r="B9" s="39">
        <v>186</v>
      </c>
      <c r="C9" s="38" t="s">
        <v>337</v>
      </c>
      <c r="D9" s="38" t="s">
        <v>59</v>
      </c>
      <c r="E9" s="38" t="s">
        <v>338</v>
      </c>
      <c r="F9" s="39">
        <v>10</v>
      </c>
      <c r="G9" s="39">
        <v>0</v>
      </c>
      <c r="H9" s="39">
        <v>11</v>
      </c>
      <c r="I9" s="39">
        <v>13</v>
      </c>
      <c r="J9" s="39">
        <v>0</v>
      </c>
      <c r="K9" s="39">
        <v>0</v>
      </c>
      <c r="L9" s="52" t="s">
        <v>61</v>
      </c>
      <c r="M9" s="39">
        <v>11</v>
      </c>
      <c r="N9" s="110"/>
      <c r="O9" s="36"/>
    </row>
    <row r="10" spans="1:15" ht="13.5" thickBot="1">
      <c r="A10" s="40" t="s">
        <v>202</v>
      </c>
      <c r="B10" s="41">
        <v>123</v>
      </c>
      <c r="C10" s="58" t="s">
        <v>63</v>
      </c>
      <c r="D10" s="58" t="s">
        <v>43</v>
      </c>
      <c r="E10" s="58" t="s">
        <v>340</v>
      </c>
      <c r="F10" s="41">
        <v>25</v>
      </c>
      <c r="G10" s="41">
        <v>25</v>
      </c>
      <c r="H10" s="41">
        <v>13</v>
      </c>
      <c r="I10" s="52" t="s">
        <v>61</v>
      </c>
      <c r="J10" s="41">
        <v>13</v>
      </c>
      <c r="K10" s="41">
        <v>16</v>
      </c>
      <c r="L10" s="41">
        <v>0</v>
      </c>
      <c r="M10" s="41">
        <v>0</v>
      </c>
      <c r="N10" s="110"/>
      <c r="O10" s="36"/>
    </row>
    <row r="11" spans="1:15" ht="13.5" thickBot="1">
      <c r="A11" s="40" t="s">
        <v>203</v>
      </c>
      <c r="B11" s="41">
        <v>208</v>
      </c>
      <c r="C11" s="58" t="s">
        <v>93</v>
      </c>
      <c r="D11" s="58" t="s">
        <v>94</v>
      </c>
      <c r="E11" s="58" t="s">
        <v>95</v>
      </c>
      <c r="F11" s="41">
        <v>10</v>
      </c>
      <c r="G11" s="41">
        <v>10</v>
      </c>
      <c r="H11" s="41">
        <v>0</v>
      </c>
      <c r="I11" s="41">
        <v>0</v>
      </c>
      <c r="J11" s="41">
        <v>0</v>
      </c>
      <c r="K11" s="41">
        <v>0</v>
      </c>
      <c r="L11" s="52" t="s">
        <v>61</v>
      </c>
      <c r="M11" s="41">
        <v>0</v>
      </c>
      <c r="N11" s="110"/>
      <c r="O11" s="36"/>
    </row>
    <row r="12" spans="1:15" ht="13.5" thickBot="1">
      <c r="A12" s="44" t="s">
        <v>204</v>
      </c>
      <c r="B12" s="45">
        <v>533</v>
      </c>
      <c r="C12" s="74" t="s">
        <v>173</v>
      </c>
      <c r="D12" s="74" t="s">
        <v>59</v>
      </c>
      <c r="E12" s="74" t="s">
        <v>341</v>
      </c>
      <c r="F12" s="45">
        <v>25</v>
      </c>
      <c r="G12" s="45">
        <v>20</v>
      </c>
      <c r="H12" s="45">
        <v>25</v>
      </c>
      <c r="I12" s="45">
        <v>10</v>
      </c>
      <c r="J12" s="45">
        <v>25</v>
      </c>
      <c r="K12" s="45">
        <v>0</v>
      </c>
      <c r="L12" s="52" t="s">
        <v>61</v>
      </c>
      <c r="M12" s="45">
        <v>11</v>
      </c>
      <c r="N12" s="110"/>
      <c r="O12" s="36"/>
    </row>
    <row r="13" spans="1:15" ht="7.5" customHeight="1" thickBot="1">
      <c r="A13" s="46"/>
      <c r="B13" s="47"/>
      <c r="C13" s="48"/>
      <c r="D13" s="48"/>
      <c r="E13" s="48"/>
      <c r="F13" s="48"/>
      <c r="G13" s="47"/>
      <c r="H13" s="47"/>
      <c r="I13" s="49"/>
      <c r="J13" s="49"/>
      <c r="K13" s="49"/>
      <c r="L13" s="49"/>
      <c r="M13" s="50"/>
      <c r="N13" s="51"/>
      <c r="O13" s="36"/>
    </row>
    <row r="14" spans="1:15" ht="13.5" thickBot="1">
      <c r="A14" s="107" t="s">
        <v>198</v>
      </c>
      <c r="B14" s="108"/>
      <c r="C14" s="32" t="s">
        <v>205</v>
      </c>
      <c r="D14" s="33" t="s">
        <v>200</v>
      </c>
      <c r="E14" s="34" t="s">
        <v>128</v>
      </c>
      <c r="F14" s="75">
        <f aca="true" t="shared" si="1" ref="F14:M14">SUM(F15:F18)</f>
        <v>44</v>
      </c>
      <c r="G14" s="75">
        <f t="shared" si="1"/>
        <v>48</v>
      </c>
      <c r="H14" s="75">
        <f t="shared" si="1"/>
        <v>33</v>
      </c>
      <c r="I14" s="75">
        <f t="shared" si="1"/>
        <v>59</v>
      </c>
      <c r="J14" s="75">
        <f t="shared" si="1"/>
        <v>72</v>
      </c>
      <c r="K14" s="75">
        <f t="shared" si="1"/>
        <v>65</v>
      </c>
      <c r="L14" s="75">
        <f t="shared" si="1"/>
        <v>0</v>
      </c>
      <c r="M14" s="75">
        <f t="shared" si="1"/>
        <v>56</v>
      </c>
      <c r="N14" s="109">
        <f>SUM(F14:M14)</f>
        <v>377</v>
      </c>
      <c r="O14" s="36"/>
    </row>
    <row r="15" spans="1:15" ht="12.75">
      <c r="A15" s="37" t="s">
        <v>206</v>
      </c>
      <c r="B15" s="39">
        <v>477</v>
      </c>
      <c r="C15" s="76" t="s">
        <v>128</v>
      </c>
      <c r="D15" s="76" t="s">
        <v>59</v>
      </c>
      <c r="E15" s="76" t="s">
        <v>342</v>
      </c>
      <c r="F15" s="41">
        <v>16</v>
      </c>
      <c r="G15" s="41">
        <v>13</v>
      </c>
      <c r="H15" s="41">
        <v>0</v>
      </c>
      <c r="I15" s="41">
        <v>20</v>
      </c>
      <c r="J15" s="39">
        <v>16</v>
      </c>
      <c r="K15" s="39">
        <v>16</v>
      </c>
      <c r="L15" s="43" t="s">
        <v>61</v>
      </c>
      <c r="M15" s="39">
        <v>20</v>
      </c>
      <c r="N15" s="110"/>
      <c r="O15" s="36"/>
    </row>
    <row r="16" spans="1:15" ht="12.75">
      <c r="A16" s="40" t="s">
        <v>206</v>
      </c>
      <c r="B16" s="41">
        <v>466</v>
      </c>
      <c r="C16" s="58" t="s">
        <v>343</v>
      </c>
      <c r="D16" s="58" t="s">
        <v>59</v>
      </c>
      <c r="E16" s="58" t="s">
        <v>131</v>
      </c>
      <c r="F16" s="41">
        <v>7</v>
      </c>
      <c r="G16" s="41">
        <v>9</v>
      </c>
      <c r="H16" s="41">
        <v>13</v>
      </c>
      <c r="I16" s="41">
        <v>10</v>
      </c>
      <c r="J16" s="41">
        <v>20</v>
      </c>
      <c r="K16" s="41">
        <v>13</v>
      </c>
      <c r="L16" s="43" t="s">
        <v>61</v>
      </c>
      <c r="M16" s="41">
        <v>0</v>
      </c>
      <c r="N16" s="110"/>
      <c r="O16" s="36"/>
    </row>
    <row r="17" spans="1:15" ht="12.75">
      <c r="A17" s="40" t="s">
        <v>206</v>
      </c>
      <c r="B17" s="41">
        <v>469</v>
      </c>
      <c r="C17" s="58" t="s">
        <v>132</v>
      </c>
      <c r="D17" s="58" t="s">
        <v>59</v>
      </c>
      <c r="E17" s="58" t="s">
        <v>133</v>
      </c>
      <c r="F17" s="41">
        <v>11</v>
      </c>
      <c r="G17" s="41">
        <v>16</v>
      </c>
      <c r="H17" s="41">
        <v>20</v>
      </c>
      <c r="I17" s="41">
        <v>16</v>
      </c>
      <c r="J17" s="41">
        <v>25</v>
      </c>
      <c r="K17" s="41">
        <v>20</v>
      </c>
      <c r="L17" s="43" t="s">
        <v>61</v>
      </c>
      <c r="M17" s="41">
        <v>25</v>
      </c>
      <c r="N17" s="110"/>
      <c r="O17" s="36"/>
    </row>
    <row r="18" spans="1:15" ht="13.5" thickBot="1">
      <c r="A18" s="44" t="s">
        <v>202</v>
      </c>
      <c r="B18" s="41">
        <v>168</v>
      </c>
      <c r="C18" s="58" t="s">
        <v>137</v>
      </c>
      <c r="D18" s="58" t="s">
        <v>59</v>
      </c>
      <c r="E18" s="58" t="s">
        <v>138</v>
      </c>
      <c r="F18" s="77">
        <v>10</v>
      </c>
      <c r="G18" s="41">
        <v>10</v>
      </c>
      <c r="H18" s="41">
        <v>0</v>
      </c>
      <c r="I18" s="41">
        <v>13</v>
      </c>
      <c r="J18" s="41">
        <v>11</v>
      </c>
      <c r="K18" s="41">
        <v>16</v>
      </c>
      <c r="L18" s="43" t="s">
        <v>61</v>
      </c>
      <c r="M18" s="41">
        <v>11</v>
      </c>
      <c r="N18" s="110"/>
      <c r="O18" s="36"/>
    </row>
    <row r="19" spans="1:15" ht="7.5" customHeight="1" thickBot="1">
      <c r="A19" s="53"/>
      <c r="B19" s="54"/>
      <c r="C19" s="55"/>
      <c r="D19" s="55"/>
      <c r="E19" s="55"/>
      <c r="F19" s="55"/>
      <c r="G19" s="54"/>
      <c r="H19" s="54"/>
      <c r="I19" s="54"/>
      <c r="J19" s="54"/>
      <c r="K19" s="54"/>
      <c r="L19" s="54"/>
      <c r="M19" s="56"/>
      <c r="N19" s="57"/>
      <c r="O19" s="36"/>
    </row>
    <row r="20" spans="1:15" ht="13.5" thickBot="1">
      <c r="A20" s="107" t="s">
        <v>198</v>
      </c>
      <c r="B20" s="108"/>
      <c r="C20" s="32" t="s">
        <v>207</v>
      </c>
      <c r="D20" s="33" t="s">
        <v>200</v>
      </c>
      <c r="E20" s="34" t="s">
        <v>98</v>
      </c>
      <c r="F20" s="75">
        <f aca="true" t="shared" si="2" ref="F20:M20">SUM(F21:F24)</f>
        <v>35</v>
      </c>
      <c r="G20" s="75">
        <f t="shared" si="2"/>
        <v>17</v>
      </c>
      <c r="H20" s="75">
        <f t="shared" si="2"/>
        <v>13</v>
      </c>
      <c r="I20" s="75">
        <f t="shared" si="2"/>
        <v>10</v>
      </c>
      <c r="J20" s="75">
        <f t="shared" si="2"/>
        <v>0</v>
      </c>
      <c r="K20" s="75">
        <f t="shared" si="2"/>
        <v>0</v>
      </c>
      <c r="L20" s="75">
        <f t="shared" si="2"/>
        <v>25</v>
      </c>
      <c r="M20" s="75">
        <f t="shared" si="2"/>
        <v>32</v>
      </c>
      <c r="N20" s="109">
        <f>SUM(F20:M20)</f>
        <v>132</v>
      </c>
      <c r="O20" s="36"/>
    </row>
    <row r="21" spans="1:15" ht="12.75">
      <c r="A21" s="37" t="s">
        <v>203</v>
      </c>
      <c r="B21" s="41">
        <v>202</v>
      </c>
      <c r="C21" s="58" t="s">
        <v>98</v>
      </c>
      <c r="D21" s="58" t="s">
        <v>99</v>
      </c>
      <c r="E21" s="58" t="s">
        <v>100</v>
      </c>
      <c r="F21" s="41">
        <v>8</v>
      </c>
      <c r="G21" s="41">
        <v>9</v>
      </c>
      <c r="H21" s="41">
        <v>0</v>
      </c>
      <c r="I21" s="41">
        <v>0</v>
      </c>
      <c r="J21" s="43" t="s">
        <v>61</v>
      </c>
      <c r="K21" s="41">
        <v>0</v>
      </c>
      <c r="L21" s="41">
        <v>0</v>
      </c>
      <c r="M21" s="41">
        <v>16</v>
      </c>
      <c r="N21" s="109"/>
      <c r="O21" s="36"/>
    </row>
    <row r="22" spans="1:15" ht="12.75">
      <c r="A22" s="40"/>
      <c r="B22" s="41"/>
      <c r="C22" s="58"/>
      <c r="D22" s="58"/>
      <c r="E22" s="58"/>
      <c r="F22" s="41">
        <v>20</v>
      </c>
      <c r="G22" s="41">
        <v>8</v>
      </c>
      <c r="H22" s="41"/>
      <c r="I22" s="41"/>
      <c r="J22" s="43" t="s">
        <v>61</v>
      </c>
      <c r="K22" s="41">
        <v>0</v>
      </c>
      <c r="L22" s="41">
        <v>0</v>
      </c>
      <c r="M22" s="41">
        <v>0</v>
      </c>
      <c r="N22" s="109"/>
      <c r="O22" s="36"/>
    </row>
    <row r="23" spans="1:15" ht="12.75">
      <c r="A23" s="40" t="s">
        <v>206</v>
      </c>
      <c r="B23" s="41">
        <v>599</v>
      </c>
      <c r="C23" s="58" t="s">
        <v>146</v>
      </c>
      <c r="D23" s="58" t="s">
        <v>180</v>
      </c>
      <c r="E23" s="58" t="s">
        <v>147</v>
      </c>
      <c r="F23" s="41">
        <v>0</v>
      </c>
      <c r="G23" s="41">
        <v>0</v>
      </c>
      <c r="H23" s="41">
        <v>0</v>
      </c>
      <c r="I23" s="41">
        <v>0</v>
      </c>
      <c r="J23" s="43" t="s">
        <v>61</v>
      </c>
      <c r="K23" s="41">
        <v>0</v>
      </c>
      <c r="L23" s="41">
        <v>0</v>
      </c>
      <c r="M23" s="41">
        <v>0</v>
      </c>
      <c r="N23" s="109"/>
      <c r="O23" s="36"/>
    </row>
    <row r="24" spans="1:15" ht="13.5" thickBot="1">
      <c r="A24" s="44" t="s">
        <v>206</v>
      </c>
      <c r="B24" s="41">
        <v>440</v>
      </c>
      <c r="C24" s="58" t="s">
        <v>144</v>
      </c>
      <c r="D24" s="58" t="s">
        <v>180</v>
      </c>
      <c r="E24" s="58" t="s">
        <v>145</v>
      </c>
      <c r="F24" s="41">
        <v>7</v>
      </c>
      <c r="G24" s="41">
        <v>0</v>
      </c>
      <c r="H24" s="41">
        <v>13</v>
      </c>
      <c r="I24" s="41">
        <v>10</v>
      </c>
      <c r="J24" s="43" t="s">
        <v>61</v>
      </c>
      <c r="K24" s="41">
        <v>0</v>
      </c>
      <c r="L24" s="41">
        <v>25</v>
      </c>
      <c r="M24" s="41">
        <v>16</v>
      </c>
      <c r="N24" s="109"/>
      <c r="O24" s="36"/>
    </row>
    <row r="25" spans="1:15" ht="7.5" customHeight="1" thickBot="1">
      <c r="A25" s="53"/>
      <c r="B25" s="54"/>
      <c r="C25" s="55"/>
      <c r="D25" s="55"/>
      <c r="E25" s="55"/>
      <c r="F25" s="55"/>
      <c r="G25" s="54"/>
      <c r="H25" s="54"/>
      <c r="I25" s="57"/>
      <c r="J25" s="57"/>
      <c r="K25" s="57"/>
      <c r="L25" s="57"/>
      <c r="M25" s="59"/>
      <c r="N25" s="57"/>
      <c r="O25" s="36"/>
    </row>
    <row r="26" spans="1:15" ht="13.5" thickBot="1">
      <c r="A26" s="107" t="s">
        <v>198</v>
      </c>
      <c r="B26" s="108"/>
      <c r="C26" s="32" t="s">
        <v>209</v>
      </c>
      <c r="D26" s="33" t="s">
        <v>200</v>
      </c>
      <c r="E26" s="34" t="s">
        <v>125</v>
      </c>
      <c r="F26" s="75">
        <f aca="true" t="shared" si="3" ref="F26:M26">SUM(F27:F30)</f>
        <v>45</v>
      </c>
      <c r="G26" s="75">
        <f t="shared" si="3"/>
        <v>68</v>
      </c>
      <c r="H26" s="75">
        <f t="shared" si="3"/>
        <v>45</v>
      </c>
      <c r="I26" s="75">
        <f t="shared" si="3"/>
        <v>45</v>
      </c>
      <c r="J26" s="75">
        <f t="shared" si="3"/>
        <v>25</v>
      </c>
      <c r="K26" s="75">
        <f t="shared" si="3"/>
        <v>45</v>
      </c>
      <c r="L26" s="75">
        <f t="shared" si="3"/>
        <v>0</v>
      </c>
      <c r="M26" s="75">
        <f t="shared" si="3"/>
        <v>25</v>
      </c>
      <c r="N26" s="109">
        <f>SUM(F26:M26)</f>
        <v>298</v>
      </c>
      <c r="O26" s="36"/>
    </row>
    <row r="27" spans="1:15" ht="12.75">
      <c r="A27" s="37" t="s">
        <v>206</v>
      </c>
      <c r="B27" s="6">
        <v>455</v>
      </c>
      <c r="C27" s="8" t="s">
        <v>125</v>
      </c>
      <c r="D27" s="8" t="s">
        <v>59</v>
      </c>
      <c r="E27" s="8" t="s">
        <v>347</v>
      </c>
      <c r="F27" s="41">
        <v>25</v>
      </c>
      <c r="G27" s="41">
        <v>25</v>
      </c>
      <c r="H27" s="41">
        <v>25</v>
      </c>
      <c r="I27" s="41">
        <v>25</v>
      </c>
      <c r="J27" s="41">
        <v>0</v>
      </c>
      <c r="K27" s="41">
        <v>25</v>
      </c>
      <c r="L27" s="43" t="s">
        <v>61</v>
      </c>
      <c r="M27" s="41">
        <v>0</v>
      </c>
      <c r="N27" s="109"/>
      <c r="O27" s="36"/>
    </row>
    <row r="28" spans="1:15" ht="12.75">
      <c r="A28" s="40" t="s">
        <v>206</v>
      </c>
      <c r="B28" s="6">
        <v>486</v>
      </c>
      <c r="C28" s="8" t="s">
        <v>127</v>
      </c>
      <c r="D28" s="8" t="s">
        <v>59</v>
      </c>
      <c r="E28" s="8" t="s">
        <v>348</v>
      </c>
      <c r="F28" s="41">
        <v>20</v>
      </c>
      <c r="G28" s="41">
        <v>20</v>
      </c>
      <c r="H28" s="41">
        <v>0</v>
      </c>
      <c r="I28" s="41">
        <v>0</v>
      </c>
      <c r="J28" s="41">
        <v>0</v>
      </c>
      <c r="K28" s="41">
        <v>0</v>
      </c>
      <c r="L28" s="43" t="s">
        <v>61</v>
      </c>
      <c r="M28" s="41">
        <v>0</v>
      </c>
      <c r="N28" s="109"/>
      <c r="O28" s="36"/>
    </row>
    <row r="29" spans="1:15" ht="12.75">
      <c r="A29" s="40" t="s">
        <v>204</v>
      </c>
      <c r="B29" s="6">
        <v>510</v>
      </c>
      <c r="C29" s="8" t="s">
        <v>191</v>
      </c>
      <c r="D29" s="8" t="s">
        <v>59</v>
      </c>
      <c r="E29" s="8" t="s">
        <v>192</v>
      </c>
      <c r="F29" s="41">
        <v>0</v>
      </c>
      <c r="G29" s="41">
        <v>13</v>
      </c>
      <c r="H29" s="41">
        <v>20</v>
      </c>
      <c r="I29" s="41">
        <v>20</v>
      </c>
      <c r="J29" s="41">
        <v>25</v>
      </c>
      <c r="K29" s="41">
        <v>20</v>
      </c>
      <c r="L29" s="43" t="s">
        <v>61</v>
      </c>
      <c r="M29" s="41">
        <v>25</v>
      </c>
      <c r="N29" s="109"/>
      <c r="O29" s="36"/>
    </row>
    <row r="30" spans="1:15" ht="13.5" thickBot="1">
      <c r="A30" s="44" t="s">
        <v>204</v>
      </c>
      <c r="B30" s="6">
        <v>595</v>
      </c>
      <c r="C30" s="8" t="s">
        <v>345</v>
      </c>
      <c r="D30" s="8" t="s">
        <v>346</v>
      </c>
      <c r="E30" s="8" t="s">
        <v>242</v>
      </c>
      <c r="F30" s="41">
        <v>0</v>
      </c>
      <c r="G30" s="41">
        <v>10</v>
      </c>
      <c r="H30" s="41">
        <v>0</v>
      </c>
      <c r="I30" s="41">
        <v>0</v>
      </c>
      <c r="J30" s="41">
        <v>0</v>
      </c>
      <c r="K30" s="41">
        <v>0</v>
      </c>
      <c r="L30" s="43" t="s">
        <v>61</v>
      </c>
      <c r="M30" s="41">
        <v>0</v>
      </c>
      <c r="N30" s="109"/>
      <c r="O30" s="36"/>
    </row>
    <row r="31" spans="1:15" ht="7.5" customHeight="1" thickBot="1">
      <c r="A31" s="53"/>
      <c r="B31" s="54"/>
      <c r="C31" s="55"/>
      <c r="D31" s="55"/>
      <c r="E31" s="55"/>
      <c r="F31" s="55"/>
      <c r="G31" s="54"/>
      <c r="H31" s="54"/>
      <c r="I31" s="57"/>
      <c r="J31" s="57"/>
      <c r="K31" s="57"/>
      <c r="L31" s="57"/>
      <c r="M31" s="59"/>
      <c r="N31" s="57"/>
      <c r="O31" s="36"/>
    </row>
    <row r="32" spans="1:15" ht="13.5" thickBot="1">
      <c r="A32" s="107" t="s">
        <v>198</v>
      </c>
      <c r="B32" s="108"/>
      <c r="C32" s="32" t="s">
        <v>210</v>
      </c>
      <c r="D32" s="33" t="s">
        <v>200</v>
      </c>
      <c r="E32" s="34" t="s">
        <v>111</v>
      </c>
      <c r="F32" s="75">
        <f aca="true" t="shared" si="4" ref="F32:M32">SUM(F33:F36)</f>
        <v>50</v>
      </c>
      <c r="G32" s="75">
        <f t="shared" si="4"/>
        <v>0</v>
      </c>
      <c r="H32" s="75">
        <f t="shared" si="4"/>
        <v>11</v>
      </c>
      <c r="I32" s="75">
        <f t="shared" si="4"/>
        <v>26</v>
      </c>
      <c r="J32" s="75">
        <f t="shared" si="4"/>
        <v>33</v>
      </c>
      <c r="K32" s="75">
        <f t="shared" si="4"/>
        <v>20</v>
      </c>
      <c r="L32" s="75">
        <f t="shared" si="4"/>
        <v>38</v>
      </c>
      <c r="M32" s="75">
        <f t="shared" si="4"/>
        <v>11</v>
      </c>
      <c r="N32" s="109">
        <f>SUM(F32:M32)</f>
        <v>189</v>
      </c>
      <c r="O32" s="36"/>
    </row>
    <row r="33" spans="1:15" ht="12.75">
      <c r="A33" s="37" t="s">
        <v>211</v>
      </c>
      <c r="B33" s="6">
        <v>352</v>
      </c>
      <c r="C33" s="8" t="s">
        <v>111</v>
      </c>
      <c r="D33" s="8" t="s">
        <v>112</v>
      </c>
      <c r="E33" s="8" t="s">
        <v>113</v>
      </c>
      <c r="F33" s="77">
        <v>10</v>
      </c>
      <c r="G33" s="43" t="s">
        <v>61</v>
      </c>
      <c r="H33" s="41">
        <v>11</v>
      </c>
      <c r="I33" s="77">
        <v>16</v>
      </c>
      <c r="J33" s="6">
        <v>13</v>
      </c>
      <c r="K33" s="41">
        <v>10</v>
      </c>
      <c r="L33" s="41">
        <v>25</v>
      </c>
      <c r="M33" s="41">
        <v>11</v>
      </c>
      <c r="N33" s="109"/>
      <c r="O33" s="36"/>
    </row>
    <row r="34" spans="1:15" ht="12.75">
      <c r="A34" s="40" t="s">
        <v>208</v>
      </c>
      <c r="B34" s="6">
        <v>450</v>
      </c>
      <c r="C34" s="8" t="s">
        <v>349</v>
      </c>
      <c r="D34" s="8" t="s">
        <v>112</v>
      </c>
      <c r="E34" s="8" t="s">
        <v>158</v>
      </c>
      <c r="F34" s="41">
        <v>16</v>
      </c>
      <c r="G34" s="43" t="s">
        <v>61</v>
      </c>
      <c r="H34" s="41">
        <v>0</v>
      </c>
      <c r="I34" s="41">
        <v>10</v>
      </c>
      <c r="J34" s="6">
        <v>20</v>
      </c>
      <c r="K34" s="41">
        <v>10</v>
      </c>
      <c r="L34" s="41">
        <v>13</v>
      </c>
      <c r="M34" s="41">
        <v>0</v>
      </c>
      <c r="N34" s="109"/>
      <c r="O34" s="36"/>
    </row>
    <row r="35" spans="1:15" ht="12.75">
      <c r="A35" s="40" t="s">
        <v>208</v>
      </c>
      <c r="B35" s="6">
        <v>418</v>
      </c>
      <c r="C35" s="8" t="s">
        <v>238</v>
      </c>
      <c r="D35" s="8" t="s">
        <v>112</v>
      </c>
      <c r="E35" s="8" t="s">
        <v>350</v>
      </c>
      <c r="F35" s="41">
        <v>13</v>
      </c>
      <c r="G35" s="43" t="s">
        <v>61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109"/>
      <c r="O35" s="36"/>
    </row>
    <row r="36" spans="1:15" ht="13.5" thickBot="1">
      <c r="A36" s="44" t="s">
        <v>208</v>
      </c>
      <c r="B36" s="6">
        <v>429</v>
      </c>
      <c r="C36" s="8" t="s">
        <v>164</v>
      </c>
      <c r="D36" s="8" t="s">
        <v>112</v>
      </c>
      <c r="E36" s="8" t="s">
        <v>113</v>
      </c>
      <c r="F36" s="41">
        <v>11</v>
      </c>
      <c r="G36" s="43" t="s">
        <v>61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109"/>
      <c r="O36" s="36"/>
    </row>
    <row r="37" spans="1:15" ht="7.5" customHeight="1">
      <c r="A37" s="53"/>
      <c r="B37" s="54"/>
      <c r="C37" s="55"/>
      <c r="D37" s="55"/>
      <c r="E37" s="55"/>
      <c r="F37" s="55"/>
      <c r="G37" s="54"/>
      <c r="H37" s="54"/>
      <c r="I37" s="57"/>
      <c r="J37" s="57"/>
      <c r="K37" s="57"/>
      <c r="L37" s="57"/>
      <c r="M37" s="59"/>
      <c r="N37" s="57"/>
      <c r="O37" s="36"/>
    </row>
    <row r="38" spans="1:15" ht="12.75">
      <c r="A38" s="60"/>
      <c r="B38" s="11"/>
      <c r="C38" s="23" t="s">
        <v>6</v>
      </c>
      <c r="D38" s="23" t="s">
        <v>7</v>
      </c>
      <c r="E38" s="61"/>
      <c r="F38" s="61"/>
      <c r="G38" s="62"/>
      <c r="H38" s="62"/>
      <c r="I38" s="62"/>
      <c r="J38" s="62"/>
      <c r="K38" s="62"/>
      <c r="L38" s="62"/>
      <c r="M38" s="62"/>
      <c r="N38" s="62"/>
      <c r="O38" s="36"/>
    </row>
    <row r="39" spans="1:15" ht="12.75">
      <c r="A39" s="60"/>
      <c r="B39" s="13"/>
      <c r="C39" s="23" t="s">
        <v>21</v>
      </c>
      <c r="D39" s="14" t="s">
        <v>28</v>
      </c>
      <c r="E39" s="23" t="s">
        <v>24</v>
      </c>
      <c r="F39" s="23"/>
      <c r="G39" s="14" t="s">
        <v>32</v>
      </c>
      <c r="H39" s="62"/>
      <c r="I39" s="62"/>
      <c r="J39" s="62"/>
      <c r="K39" s="62"/>
      <c r="L39" s="62"/>
      <c r="M39" s="62"/>
      <c r="N39" s="62"/>
      <c r="O39" s="36"/>
    </row>
    <row r="40" spans="1:15" ht="12.75">
      <c r="A40" s="60"/>
      <c r="B40" s="13"/>
      <c r="C40" s="23" t="s">
        <v>29</v>
      </c>
      <c r="D40" s="14" t="s">
        <v>30</v>
      </c>
      <c r="E40" s="63" t="s">
        <v>25</v>
      </c>
      <c r="F40" s="63"/>
      <c r="G40" s="14" t="s">
        <v>33</v>
      </c>
      <c r="H40" s="62"/>
      <c r="I40" s="62"/>
      <c r="J40" s="62"/>
      <c r="K40" s="62"/>
      <c r="L40" s="62"/>
      <c r="M40" s="62"/>
      <c r="N40" s="62"/>
      <c r="O40" s="36"/>
    </row>
    <row r="41" spans="1:15" ht="12.75">
      <c r="A41" s="60"/>
      <c r="B41" s="13"/>
      <c r="C41" s="23" t="s">
        <v>22</v>
      </c>
      <c r="D41" s="64" t="s">
        <v>31</v>
      </c>
      <c r="E41" s="23" t="s">
        <v>26</v>
      </c>
      <c r="F41" s="23"/>
      <c r="G41" s="14" t="s">
        <v>34</v>
      </c>
      <c r="H41" s="62"/>
      <c r="I41" s="62"/>
      <c r="J41" s="62"/>
      <c r="K41" s="62"/>
      <c r="L41" s="62"/>
      <c r="M41" s="62"/>
      <c r="N41" s="62"/>
      <c r="O41" s="36"/>
    </row>
    <row r="42" spans="1:15" ht="12.75">
      <c r="A42" s="60"/>
      <c r="B42" s="13"/>
      <c r="C42" s="63" t="s">
        <v>23</v>
      </c>
      <c r="D42" s="64" t="s">
        <v>62</v>
      </c>
      <c r="E42" s="14" t="s">
        <v>27</v>
      </c>
      <c r="F42" s="14"/>
      <c r="G42" s="14" t="s">
        <v>35</v>
      </c>
      <c r="H42" s="62"/>
      <c r="I42" s="62"/>
      <c r="J42" s="61" t="s">
        <v>8</v>
      </c>
      <c r="K42" s="62"/>
      <c r="L42" s="62"/>
      <c r="M42" s="62"/>
      <c r="N42" s="62"/>
      <c r="O42" s="36"/>
    </row>
    <row r="43" spans="1:15" ht="12.75">
      <c r="A43" s="60"/>
      <c r="B43" s="13"/>
      <c r="C43" s="63"/>
      <c r="D43" s="64"/>
      <c r="E43" s="14"/>
      <c r="F43" s="14"/>
      <c r="G43" s="14"/>
      <c r="H43" s="62"/>
      <c r="I43" s="62"/>
      <c r="J43" s="61"/>
      <c r="K43" s="62"/>
      <c r="L43" s="62"/>
      <c r="M43" s="62"/>
      <c r="N43" s="62"/>
      <c r="O43" s="36"/>
    </row>
    <row r="44" spans="1:15" ht="12.75">
      <c r="A44" s="60"/>
      <c r="B44" s="13"/>
      <c r="C44" s="63"/>
      <c r="D44" s="64"/>
      <c r="E44" s="14"/>
      <c r="F44" s="14"/>
      <c r="G44" s="14"/>
      <c r="H44" s="62"/>
      <c r="I44" s="62"/>
      <c r="J44" s="61"/>
      <c r="K44" s="62"/>
      <c r="L44" s="62"/>
      <c r="M44" s="62"/>
      <c r="N44" s="62"/>
      <c r="O44" s="36"/>
    </row>
    <row r="45" spans="1:15" ht="12.75">
      <c r="A45" s="60"/>
      <c r="B45" s="13"/>
      <c r="C45" s="63"/>
      <c r="D45" s="64"/>
      <c r="E45" s="14"/>
      <c r="F45" s="14"/>
      <c r="G45" s="14"/>
      <c r="H45" s="62"/>
      <c r="I45" s="62"/>
      <c r="J45" s="61"/>
      <c r="K45" s="62"/>
      <c r="L45" s="62"/>
      <c r="M45" s="62"/>
      <c r="N45" s="62"/>
      <c r="O45" s="36"/>
    </row>
    <row r="46" spans="1:15" ht="12.75">
      <c r="A46" s="60"/>
      <c r="B46" s="13"/>
      <c r="C46" s="63"/>
      <c r="D46" s="64"/>
      <c r="E46" s="14"/>
      <c r="F46" s="14"/>
      <c r="G46" s="14"/>
      <c r="H46" s="62"/>
      <c r="I46" s="62"/>
      <c r="J46" s="61"/>
      <c r="K46" s="62"/>
      <c r="L46" s="62"/>
      <c r="M46" s="62"/>
      <c r="N46" s="62"/>
      <c r="O46" s="36"/>
    </row>
    <row r="47" spans="1:15" ht="23.25">
      <c r="A47" s="106" t="s">
        <v>14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</row>
    <row r="48" spans="1:15" ht="12.75">
      <c r="A48" s="65"/>
      <c r="B48" s="60"/>
      <c r="C48" s="12"/>
      <c r="D48" s="13" t="s">
        <v>0</v>
      </c>
      <c r="E48" s="14"/>
      <c r="F48" s="14"/>
      <c r="G48" s="66"/>
      <c r="H48" s="66"/>
      <c r="I48" s="67"/>
      <c r="J48" s="66"/>
      <c r="K48" s="66"/>
      <c r="L48" s="66"/>
      <c r="M48" s="66"/>
      <c r="N48" s="68"/>
      <c r="O48" s="36"/>
    </row>
    <row r="49" spans="1:15" ht="12.75">
      <c r="A49" s="65"/>
      <c r="B49" s="60"/>
      <c r="C49" s="12"/>
      <c r="D49" s="13" t="s">
        <v>11</v>
      </c>
      <c r="E49" s="14"/>
      <c r="F49" s="14"/>
      <c r="G49" s="66"/>
      <c r="H49" s="66"/>
      <c r="I49" s="67"/>
      <c r="J49" s="66"/>
      <c r="K49" s="66"/>
      <c r="L49" s="66"/>
      <c r="M49" s="66"/>
      <c r="N49" s="68"/>
      <c r="O49" s="36"/>
    </row>
    <row r="50" spans="1:15" ht="12.75">
      <c r="A50" s="65"/>
      <c r="B50" s="60"/>
      <c r="C50" s="12"/>
      <c r="D50" s="12"/>
      <c r="E50" s="14"/>
      <c r="F50" s="14"/>
      <c r="G50" s="66"/>
      <c r="H50" s="66"/>
      <c r="I50" s="67"/>
      <c r="J50" s="66"/>
      <c r="K50" s="66"/>
      <c r="L50" s="66"/>
      <c r="M50" s="66"/>
      <c r="N50" s="68"/>
      <c r="O50" s="36"/>
    </row>
    <row r="51" spans="1:15" ht="12.75">
      <c r="A51" s="65"/>
      <c r="B51" s="60"/>
      <c r="C51" s="12"/>
      <c r="D51" s="13" t="s">
        <v>18</v>
      </c>
      <c r="E51" s="14"/>
      <c r="F51" s="14"/>
      <c r="G51" s="66"/>
      <c r="H51" s="66"/>
      <c r="I51" s="67"/>
      <c r="J51" s="66"/>
      <c r="K51" s="66"/>
      <c r="L51" s="66"/>
      <c r="M51" s="66"/>
      <c r="N51" s="68"/>
      <c r="O51" s="36"/>
    </row>
    <row r="52" spans="2:15" ht="12.75">
      <c r="B52" s="21"/>
      <c r="G52" s="16"/>
      <c r="H52" s="16"/>
      <c r="I52" s="16"/>
      <c r="N52" s="69"/>
      <c r="O52" s="36"/>
    </row>
    <row r="53" spans="1:14" ht="12.75">
      <c r="A53" s="10"/>
      <c r="B53" s="11"/>
      <c r="C53" s="23"/>
      <c r="D53" s="13" t="s">
        <v>197</v>
      </c>
      <c r="E53" s="14"/>
      <c r="F53" s="1" t="s">
        <v>13</v>
      </c>
      <c r="G53" s="1" t="s">
        <v>15</v>
      </c>
      <c r="H53" s="1" t="s">
        <v>17</v>
      </c>
      <c r="I53" s="1" t="s">
        <v>17</v>
      </c>
      <c r="J53" s="1" t="s">
        <v>10</v>
      </c>
      <c r="K53" s="1" t="s">
        <v>19</v>
      </c>
      <c r="L53" s="7" t="s">
        <v>1</v>
      </c>
      <c r="M53" s="7" t="s">
        <v>20</v>
      </c>
      <c r="N53" s="24"/>
    </row>
    <row r="54" spans="1:14" ht="13.5" thickBot="1">
      <c r="A54" s="25" t="s">
        <v>2</v>
      </c>
      <c r="B54" s="26" t="s">
        <v>12</v>
      </c>
      <c r="C54" s="27" t="s">
        <v>3</v>
      </c>
      <c r="D54" s="27" t="s">
        <v>4</v>
      </c>
      <c r="E54" s="28" t="s">
        <v>5</v>
      </c>
      <c r="F54" s="29">
        <v>1</v>
      </c>
      <c r="G54" s="29">
        <v>2</v>
      </c>
      <c r="H54" s="29">
        <v>3</v>
      </c>
      <c r="I54" s="29">
        <v>4</v>
      </c>
      <c r="J54" s="29">
        <v>5</v>
      </c>
      <c r="K54" s="29">
        <v>6</v>
      </c>
      <c r="L54" s="29">
        <v>7</v>
      </c>
      <c r="M54" s="29">
        <v>8</v>
      </c>
      <c r="N54" s="30" t="s">
        <v>9</v>
      </c>
    </row>
    <row r="55" spans="1:14" ht="13.5" thickBot="1">
      <c r="A55" s="107" t="s">
        <v>198</v>
      </c>
      <c r="B55" s="108"/>
      <c r="C55" s="32" t="s">
        <v>212</v>
      </c>
      <c r="D55" s="33" t="s">
        <v>200</v>
      </c>
      <c r="E55" s="34" t="s">
        <v>101</v>
      </c>
      <c r="F55" s="75">
        <f aca="true" t="shared" si="5" ref="F55:M55">SUM(F56:F59)</f>
        <v>95</v>
      </c>
      <c r="G55" s="75">
        <f t="shared" si="5"/>
        <v>95</v>
      </c>
      <c r="H55" s="75">
        <f t="shared" si="5"/>
        <v>95</v>
      </c>
      <c r="I55" s="75">
        <f t="shared" si="5"/>
        <v>25</v>
      </c>
      <c r="J55" s="75">
        <f t="shared" si="5"/>
        <v>50</v>
      </c>
      <c r="K55" s="75">
        <f t="shared" si="5"/>
        <v>45</v>
      </c>
      <c r="L55" s="75">
        <f t="shared" si="5"/>
        <v>50</v>
      </c>
      <c r="M55" s="75">
        <f t="shared" si="5"/>
        <v>25</v>
      </c>
      <c r="N55" s="109">
        <f>SUM(F55:M55)</f>
        <v>480</v>
      </c>
    </row>
    <row r="56" spans="1:14" ht="12.75">
      <c r="A56" s="37" t="s">
        <v>201</v>
      </c>
      <c r="B56" s="6">
        <v>7</v>
      </c>
      <c r="C56" s="8" t="s">
        <v>220</v>
      </c>
      <c r="D56" s="8" t="s">
        <v>43</v>
      </c>
      <c r="E56" s="8" t="s">
        <v>44</v>
      </c>
      <c r="F56" s="41">
        <v>25</v>
      </c>
      <c r="G56" s="41">
        <v>25</v>
      </c>
      <c r="H56" s="41">
        <v>25</v>
      </c>
      <c r="I56" s="43" t="s">
        <v>61</v>
      </c>
      <c r="J56" s="6">
        <v>25</v>
      </c>
      <c r="K56" s="6">
        <v>25</v>
      </c>
      <c r="L56" s="6">
        <v>25</v>
      </c>
      <c r="M56" s="6">
        <v>0</v>
      </c>
      <c r="N56" s="110"/>
    </row>
    <row r="57" spans="1:14" ht="12.75">
      <c r="A57" s="40" t="s">
        <v>203</v>
      </c>
      <c r="B57" s="6">
        <v>219</v>
      </c>
      <c r="C57" s="8" t="s">
        <v>81</v>
      </c>
      <c r="D57" s="8" t="s">
        <v>43</v>
      </c>
      <c r="E57" s="8" t="s">
        <v>351</v>
      </c>
      <c r="F57" s="77">
        <v>25</v>
      </c>
      <c r="G57" s="41">
        <v>25</v>
      </c>
      <c r="H57" s="41">
        <v>20</v>
      </c>
      <c r="I57" s="43" t="s">
        <v>61</v>
      </c>
      <c r="J57" s="6">
        <v>25</v>
      </c>
      <c r="K57" s="6">
        <v>0</v>
      </c>
      <c r="L57" s="6">
        <v>0</v>
      </c>
      <c r="M57" s="6">
        <v>0</v>
      </c>
      <c r="N57" s="110"/>
    </row>
    <row r="58" spans="1:14" ht="12.75">
      <c r="A58" s="40" t="s">
        <v>203</v>
      </c>
      <c r="B58" s="6">
        <v>106</v>
      </c>
      <c r="C58" s="8" t="s">
        <v>83</v>
      </c>
      <c r="D58" s="8" t="s">
        <v>115</v>
      </c>
      <c r="E58" s="8" t="s">
        <v>85</v>
      </c>
      <c r="F58" s="41">
        <v>20</v>
      </c>
      <c r="G58" s="41">
        <v>20</v>
      </c>
      <c r="H58" s="41">
        <v>25</v>
      </c>
      <c r="I58" s="41">
        <v>25</v>
      </c>
      <c r="J58" s="6">
        <v>0</v>
      </c>
      <c r="K58" s="6">
        <v>20</v>
      </c>
      <c r="L58" s="6">
        <v>25</v>
      </c>
      <c r="M58" s="6">
        <v>25</v>
      </c>
      <c r="N58" s="110"/>
    </row>
    <row r="59" spans="1:14" ht="13.5" thickBot="1">
      <c r="A59" s="44" t="s">
        <v>211</v>
      </c>
      <c r="B59" s="6">
        <v>301</v>
      </c>
      <c r="C59" s="8" t="s">
        <v>101</v>
      </c>
      <c r="D59" s="8" t="s">
        <v>43</v>
      </c>
      <c r="E59" s="8" t="s">
        <v>102</v>
      </c>
      <c r="F59" s="41">
        <v>25</v>
      </c>
      <c r="G59" s="41">
        <v>25</v>
      </c>
      <c r="H59" s="41">
        <v>25</v>
      </c>
      <c r="I59" s="43" t="s">
        <v>61</v>
      </c>
      <c r="J59" s="6">
        <v>0</v>
      </c>
      <c r="K59" s="6">
        <v>0</v>
      </c>
      <c r="L59" s="6">
        <v>0</v>
      </c>
      <c r="M59" s="6">
        <v>0</v>
      </c>
      <c r="N59" s="110"/>
    </row>
    <row r="60" spans="1:14" ht="7.5" customHeight="1" thickBot="1">
      <c r="A60" s="46"/>
      <c r="B60" s="47"/>
      <c r="C60" s="48"/>
      <c r="D60" s="48"/>
      <c r="E60" s="48"/>
      <c r="F60" s="48"/>
      <c r="G60" s="47"/>
      <c r="H60" s="47"/>
      <c r="I60" s="49"/>
      <c r="J60" s="49"/>
      <c r="K60" s="49"/>
      <c r="L60" s="49"/>
      <c r="M60" s="50"/>
      <c r="N60" s="51"/>
    </row>
    <row r="61" spans="1:14" ht="13.5" thickBot="1">
      <c r="A61" s="107" t="s">
        <v>198</v>
      </c>
      <c r="B61" s="108"/>
      <c r="C61" s="32" t="s">
        <v>213</v>
      </c>
      <c r="D61" s="33" t="s">
        <v>200</v>
      </c>
      <c r="E61" s="34" t="s">
        <v>67</v>
      </c>
      <c r="F61" s="75">
        <f aca="true" t="shared" si="6" ref="F61:M61">SUM(F62:F65)</f>
        <v>58</v>
      </c>
      <c r="G61" s="75">
        <f t="shared" si="6"/>
        <v>62</v>
      </c>
      <c r="H61" s="75">
        <f t="shared" si="6"/>
        <v>26</v>
      </c>
      <c r="I61" s="75">
        <f t="shared" si="6"/>
        <v>0</v>
      </c>
      <c r="J61" s="75">
        <f t="shared" si="6"/>
        <v>60</v>
      </c>
      <c r="K61" s="75">
        <f t="shared" si="6"/>
        <v>11</v>
      </c>
      <c r="L61" s="75">
        <f t="shared" si="6"/>
        <v>33</v>
      </c>
      <c r="M61" s="75">
        <f t="shared" si="6"/>
        <v>0</v>
      </c>
      <c r="N61" s="109">
        <f>SUM(F61:M61)</f>
        <v>250</v>
      </c>
    </row>
    <row r="62" spans="1:14" ht="12.75">
      <c r="A62" s="37" t="s">
        <v>201</v>
      </c>
      <c r="B62" s="5">
        <v>21</v>
      </c>
      <c r="C62" s="4" t="s">
        <v>50</v>
      </c>
      <c r="D62" s="4" t="s">
        <v>48</v>
      </c>
      <c r="E62" s="4" t="s">
        <v>51</v>
      </c>
      <c r="F62" s="41">
        <v>16</v>
      </c>
      <c r="G62" s="41">
        <v>20</v>
      </c>
      <c r="H62" s="41">
        <v>0</v>
      </c>
      <c r="I62" s="43" t="s">
        <v>61</v>
      </c>
      <c r="J62" s="5">
        <v>11</v>
      </c>
      <c r="K62" s="5">
        <v>0</v>
      </c>
      <c r="L62" s="5">
        <v>0</v>
      </c>
      <c r="M62" s="5">
        <v>0</v>
      </c>
      <c r="N62" s="110"/>
    </row>
    <row r="63" spans="1:14" ht="12.75">
      <c r="A63" s="40" t="s">
        <v>202</v>
      </c>
      <c r="B63" s="5">
        <v>149</v>
      </c>
      <c r="C63" s="4" t="s">
        <v>67</v>
      </c>
      <c r="D63" s="4" t="s">
        <v>48</v>
      </c>
      <c r="E63" s="4" t="s">
        <v>348</v>
      </c>
      <c r="F63" s="77">
        <v>16</v>
      </c>
      <c r="G63" s="77">
        <v>16</v>
      </c>
      <c r="H63" s="77">
        <v>16</v>
      </c>
      <c r="I63" s="43" t="s">
        <v>61</v>
      </c>
      <c r="J63" s="5">
        <v>25</v>
      </c>
      <c r="K63" s="5">
        <v>0</v>
      </c>
      <c r="L63" s="5">
        <v>13</v>
      </c>
      <c r="M63" s="5">
        <v>0</v>
      </c>
      <c r="N63" s="110"/>
    </row>
    <row r="64" spans="1:14" ht="12.75">
      <c r="A64" s="40" t="s">
        <v>202</v>
      </c>
      <c r="B64" s="5">
        <v>124</v>
      </c>
      <c r="C64" s="4" t="s">
        <v>68</v>
      </c>
      <c r="D64" s="4" t="s">
        <v>43</v>
      </c>
      <c r="E64" s="4" t="s">
        <v>69</v>
      </c>
      <c r="F64" s="77">
        <v>13</v>
      </c>
      <c r="G64" s="77">
        <v>13</v>
      </c>
      <c r="H64" s="77">
        <v>0</v>
      </c>
      <c r="I64" s="43" t="s">
        <v>61</v>
      </c>
      <c r="J64" s="5">
        <v>13</v>
      </c>
      <c r="K64" s="5">
        <v>0</v>
      </c>
      <c r="L64" s="5">
        <v>20</v>
      </c>
      <c r="M64" s="5">
        <v>0</v>
      </c>
      <c r="N64" s="110"/>
    </row>
    <row r="65" spans="1:14" ht="13.5" thickBot="1">
      <c r="A65" s="44" t="s">
        <v>203</v>
      </c>
      <c r="B65" s="6">
        <v>220</v>
      </c>
      <c r="C65" s="8" t="str">
        <f>Categorias!C$91</f>
        <v>DIMITRIS RUSEZYK JR</v>
      </c>
      <c r="D65" s="8" t="s">
        <v>43</v>
      </c>
      <c r="E65" s="8" t="s">
        <v>352</v>
      </c>
      <c r="F65" s="41">
        <v>13</v>
      </c>
      <c r="G65" s="41">
        <v>13</v>
      </c>
      <c r="H65" s="41">
        <v>10</v>
      </c>
      <c r="I65" s="43" t="s">
        <v>61</v>
      </c>
      <c r="J65" s="5">
        <v>11</v>
      </c>
      <c r="K65" s="5">
        <v>11</v>
      </c>
      <c r="L65" s="5">
        <v>0</v>
      </c>
      <c r="M65" s="5">
        <v>0</v>
      </c>
      <c r="N65" s="110"/>
    </row>
    <row r="66" spans="1:14" ht="7.5" customHeight="1" thickBot="1">
      <c r="A66" s="53"/>
      <c r="B66" s="54"/>
      <c r="C66" s="55"/>
      <c r="D66" s="55"/>
      <c r="E66" s="55"/>
      <c r="F66" s="55"/>
      <c r="G66" s="54"/>
      <c r="H66" s="54"/>
      <c r="I66" s="54"/>
      <c r="J66" s="54"/>
      <c r="K66" s="54"/>
      <c r="L66" s="54"/>
      <c r="M66" s="56"/>
      <c r="N66" s="57"/>
    </row>
    <row r="67" spans="1:14" ht="13.5" thickBot="1">
      <c r="A67" s="107" t="s">
        <v>198</v>
      </c>
      <c r="B67" s="108"/>
      <c r="C67" s="32" t="s">
        <v>109</v>
      </c>
      <c r="D67" s="33" t="s">
        <v>200</v>
      </c>
      <c r="E67" s="34" t="s">
        <v>65</v>
      </c>
      <c r="F67" s="75">
        <f aca="true" t="shared" si="7" ref="F67:M67">SUM(F68:F71)</f>
        <v>44</v>
      </c>
      <c r="G67" s="75">
        <f t="shared" si="7"/>
        <v>60</v>
      </c>
      <c r="H67" s="75">
        <f t="shared" si="7"/>
        <v>45</v>
      </c>
      <c r="I67" s="75">
        <f t="shared" si="7"/>
        <v>56</v>
      </c>
      <c r="J67" s="75">
        <f t="shared" si="7"/>
        <v>32</v>
      </c>
      <c r="K67" s="75">
        <f t="shared" si="7"/>
        <v>47</v>
      </c>
      <c r="L67" s="75">
        <f t="shared" si="7"/>
        <v>0</v>
      </c>
      <c r="M67" s="75">
        <f t="shared" si="7"/>
        <v>33</v>
      </c>
      <c r="N67" s="109">
        <f>SUM(F67:M67)</f>
        <v>317</v>
      </c>
    </row>
    <row r="68" spans="1:14" ht="12.75">
      <c r="A68" s="40" t="s">
        <v>208</v>
      </c>
      <c r="B68" s="41">
        <f>Categorias!B$212</f>
        <v>465</v>
      </c>
      <c r="C68" s="58" t="s">
        <v>151</v>
      </c>
      <c r="D68" s="58" t="s">
        <v>99</v>
      </c>
      <c r="E68" s="58" t="s">
        <v>344</v>
      </c>
      <c r="F68" s="41">
        <v>0</v>
      </c>
      <c r="G68" s="41">
        <v>7</v>
      </c>
      <c r="H68" s="41">
        <v>16</v>
      </c>
      <c r="I68" s="41">
        <v>11</v>
      </c>
      <c r="J68" s="43" t="s">
        <v>61</v>
      </c>
      <c r="K68" s="5">
        <v>11</v>
      </c>
      <c r="L68" s="5">
        <v>0</v>
      </c>
      <c r="M68" s="5">
        <v>0</v>
      </c>
      <c r="N68" s="109"/>
    </row>
    <row r="69" spans="1:14" ht="12.75">
      <c r="A69" s="40" t="s">
        <v>202</v>
      </c>
      <c r="B69" s="6">
        <v>118</v>
      </c>
      <c r="C69" s="8" t="s">
        <v>65</v>
      </c>
      <c r="D69" s="8" t="s">
        <v>59</v>
      </c>
      <c r="E69" s="8" t="s">
        <v>66</v>
      </c>
      <c r="F69" s="77">
        <v>20</v>
      </c>
      <c r="G69" s="77">
        <v>20</v>
      </c>
      <c r="H69" s="77">
        <v>6</v>
      </c>
      <c r="I69" s="77">
        <v>16</v>
      </c>
      <c r="J69" s="5">
        <v>16</v>
      </c>
      <c r="K69" s="5">
        <v>20</v>
      </c>
      <c r="L69" s="43" t="s">
        <v>61</v>
      </c>
      <c r="M69" s="5">
        <v>20</v>
      </c>
      <c r="N69" s="109"/>
    </row>
    <row r="70" spans="1:14" ht="12.75">
      <c r="A70" s="40" t="s">
        <v>211</v>
      </c>
      <c r="B70" s="6">
        <v>333</v>
      </c>
      <c r="C70" s="8" t="s">
        <v>108</v>
      </c>
      <c r="D70" s="8" t="s">
        <v>59</v>
      </c>
      <c r="E70" s="8" t="s">
        <v>109</v>
      </c>
      <c r="F70" s="41">
        <v>13</v>
      </c>
      <c r="G70" s="41">
        <v>13</v>
      </c>
      <c r="H70" s="41">
        <v>10</v>
      </c>
      <c r="I70" s="77">
        <v>9</v>
      </c>
      <c r="J70" s="5">
        <v>0</v>
      </c>
      <c r="K70" s="5">
        <v>0</v>
      </c>
      <c r="L70" s="43" t="s">
        <v>61</v>
      </c>
      <c r="M70" s="5">
        <v>0</v>
      </c>
      <c r="N70" s="109"/>
    </row>
    <row r="71" spans="1:14" ht="13.5" thickBot="1">
      <c r="A71" s="44" t="s">
        <v>211</v>
      </c>
      <c r="B71" s="6">
        <v>399</v>
      </c>
      <c r="C71" s="8" t="s">
        <v>110</v>
      </c>
      <c r="D71" s="8" t="s">
        <v>59</v>
      </c>
      <c r="E71" s="8" t="s">
        <v>109</v>
      </c>
      <c r="F71" s="41">
        <v>11</v>
      </c>
      <c r="G71" s="41">
        <v>20</v>
      </c>
      <c r="H71" s="41">
        <v>13</v>
      </c>
      <c r="I71" s="41">
        <v>20</v>
      </c>
      <c r="J71" s="5">
        <v>16</v>
      </c>
      <c r="K71" s="5">
        <v>16</v>
      </c>
      <c r="L71" s="43" t="s">
        <v>61</v>
      </c>
      <c r="M71" s="5">
        <v>13</v>
      </c>
      <c r="N71" s="109"/>
    </row>
    <row r="72" spans="1:14" ht="7.5" customHeight="1" thickBot="1">
      <c r="A72" s="53"/>
      <c r="B72" s="54"/>
      <c r="C72" s="55"/>
      <c r="D72" s="55"/>
      <c r="E72" s="55"/>
      <c r="F72" s="55"/>
      <c r="G72" s="54"/>
      <c r="H72" s="54"/>
      <c r="I72" s="57"/>
      <c r="J72" s="57"/>
      <c r="K72" s="57"/>
      <c r="L72" s="57"/>
      <c r="M72" s="59"/>
      <c r="N72" s="57"/>
    </row>
    <row r="73" spans="1:14" ht="13.5" thickBot="1">
      <c r="A73" s="107" t="s">
        <v>198</v>
      </c>
      <c r="B73" s="108"/>
      <c r="C73" s="32" t="s">
        <v>214</v>
      </c>
      <c r="D73" s="33" t="s">
        <v>200</v>
      </c>
      <c r="E73" s="34" t="s">
        <v>45</v>
      </c>
      <c r="F73" s="75">
        <f aca="true" t="shared" si="8" ref="F73:M73">SUM(F74:F77)</f>
        <v>44</v>
      </c>
      <c r="G73" s="75">
        <f t="shared" si="8"/>
        <v>53</v>
      </c>
      <c r="H73" s="75">
        <f t="shared" si="8"/>
        <v>69</v>
      </c>
      <c r="I73" s="75">
        <f t="shared" si="8"/>
        <v>81</v>
      </c>
      <c r="J73" s="75">
        <f t="shared" si="8"/>
        <v>76</v>
      </c>
      <c r="K73" s="75">
        <f t="shared" si="8"/>
        <v>63</v>
      </c>
      <c r="L73" s="75">
        <f t="shared" si="8"/>
        <v>16</v>
      </c>
      <c r="M73" s="75">
        <f t="shared" si="8"/>
        <v>65</v>
      </c>
      <c r="N73" s="109">
        <f>SUM(F73:M73)</f>
        <v>467</v>
      </c>
    </row>
    <row r="74" spans="1:14" ht="12.75">
      <c r="A74" s="37" t="s">
        <v>201</v>
      </c>
      <c r="B74" s="6">
        <v>11</v>
      </c>
      <c r="C74" s="8" t="s">
        <v>45</v>
      </c>
      <c r="D74" s="8" t="s">
        <v>46</v>
      </c>
      <c r="E74" s="8" t="s">
        <v>348</v>
      </c>
      <c r="F74" s="41">
        <v>20</v>
      </c>
      <c r="G74" s="41">
        <v>16</v>
      </c>
      <c r="H74" s="41">
        <v>20</v>
      </c>
      <c r="I74" s="41">
        <v>25</v>
      </c>
      <c r="J74" s="5">
        <v>20</v>
      </c>
      <c r="K74" s="43" t="s">
        <v>61</v>
      </c>
      <c r="L74" s="5">
        <v>16</v>
      </c>
      <c r="M74" s="5">
        <v>0</v>
      </c>
      <c r="N74" s="109"/>
    </row>
    <row r="75" spans="1:14" ht="12.75">
      <c r="A75" s="40" t="s">
        <v>202</v>
      </c>
      <c r="B75" s="6">
        <v>102</v>
      </c>
      <c r="C75" s="8" t="s">
        <v>73</v>
      </c>
      <c r="D75" s="8" t="s">
        <v>74</v>
      </c>
      <c r="E75" s="8" t="s">
        <v>354</v>
      </c>
      <c r="F75" s="77">
        <v>0</v>
      </c>
      <c r="G75" s="77">
        <v>11</v>
      </c>
      <c r="H75" s="77">
        <v>20</v>
      </c>
      <c r="I75" s="77">
        <v>20</v>
      </c>
      <c r="J75" s="5">
        <v>20</v>
      </c>
      <c r="K75" s="5">
        <v>25</v>
      </c>
      <c r="L75" s="43" t="s">
        <v>61</v>
      </c>
      <c r="M75" s="5">
        <v>25</v>
      </c>
      <c r="N75" s="109"/>
    </row>
    <row r="76" spans="1:14" ht="12.75">
      <c r="A76" s="40" t="s">
        <v>203</v>
      </c>
      <c r="B76" s="6">
        <v>259</v>
      </c>
      <c r="C76" s="8" t="s">
        <v>353</v>
      </c>
      <c r="D76" s="8" t="s">
        <v>74</v>
      </c>
      <c r="E76" s="8" t="s">
        <v>87</v>
      </c>
      <c r="F76" s="41">
        <v>16</v>
      </c>
      <c r="G76" s="41">
        <v>16</v>
      </c>
      <c r="H76" s="41">
        <v>16</v>
      </c>
      <c r="I76" s="41">
        <v>20</v>
      </c>
      <c r="J76" s="5">
        <v>20</v>
      </c>
      <c r="K76" s="5">
        <v>25</v>
      </c>
      <c r="L76" s="43" t="s">
        <v>61</v>
      </c>
      <c r="M76" s="5">
        <v>20</v>
      </c>
      <c r="N76" s="109"/>
    </row>
    <row r="77" spans="1:14" ht="13.5" thickBot="1">
      <c r="A77" s="44" t="s">
        <v>201</v>
      </c>
      <c r="B77" s="5">
        <v>3</v>
      </c>
      <c r="C77" s="4" t="s">
        <v>236</v>
      </c>
      <c r="D77" s="4" t="s">
        <v>53</v>
      </c>
      <c r="E77" s="4" t="s">
        <v>382</v>
      </c>
      <c r="F77" s="77">
        <v>8</v>
      </c>
      <c r="G77" s="41">
        <v>10</v>
      </c>
      <c r="H77" s="41">
        <v>13</v>
      </c>
      <c r="I77" s="41">
        <v>16</v>
      </c>
      <c r="J77" s="41">
        <v>16</v>
      </c>
      <c r="K77" s="41">
        <v>13</v>
      </c>
      <c r="L77" s="43" t="s">
        <v>61</v>
      </c>
      <c r="M77" s="5">
        <v>20</v>
      </c>
      <c r="N77" s="109"/>
    </row>
    <row r="78" spans="1:14" ht="7.5" customHeight="1" thickBot="1">
      <c r="A78" s="53"/>
      <c r="B78" s="54"/>
      <c r="C78" s="55"/>
      <c r="D78" s="55"/>
      <c r="E78" s="55"/>
      <c r="F78" s="55"/>
      <c r="G78" s="54"/>
      <c r="H78" s="54"/>
      <c r="I78" s="57"/>
      <c r="J78" s="57"/>
      <c r="K78" s="57"/>
      <c r="L78" s="57"/>
      <c r="M78" s="59"/>
      <c r="N78" s="57"/>
    </row>
    <row r="79" spans="1:14" ht="13.5" thickBot="1">
      <c r="A79" s="107" t="s">
        <v>198</v>
      </c>
      <c r="B79" s="108"/>
      <c r="C79" s="32" t="s">
        <v>215</v>
      </c>
      <c r="D79" s="33" t="s">
        <v>200</v>
      </c>
      <c r="E79" s="34" t="s">
        <v>123</v>
      </c>
      <c r="F79" s="75">
        <f aca="true" t="shared" si="9" ref="F79:M79">SUM(F80:F83)</f>
        <v>50</v>
      </c>
      <c r="G79" s="75">
        <f t="shared" si="9"/>
        <v>45</v>
      </c>
      <c r="H79" s="75">
        <f t="shared" si="9"/>
        <v>34</v>
      </c>
      <c r="I79" s="75">
        <f t="shared" si="9"/>
        <v>38</v>
      </c>
      <c r="J79" s="75">
        <f t="shared" si="9"/>
        <v>0</v>
      </c>
      <c r="K79" s="75">
        <f t="shared" si="9"/>
        <v>44</v>
      </c>
      <c r="L79" s="75">
        <f t="shared" si="9"/>
        <v>11</v>
      </c>
      <c r="M79" s="75">
        <f t="shared" si="9"/>
        <v>55</v>
      </c>
      <c r="N79" s="109">
        <f>SUM(F79:M79)</f>
        <v>277</v>
      </c>
    </row>
    <row r="80" spans="1:14" ht="12.75">
      <c r="A80" s="37" t="s">
        <v>211</v>
      </c>
      <c r="B80" s="6">
        <v>313</v>
      </c>
      <c r="C80" s="8" t="s">
        <v>103</v>
      </c>
      <c r="D80" s="8" t="s">
        <v>104</v>
      </c>
      <c r="E80" s="8" t="s">
        <v>105</v>
      </c>
      <c r="F80" s="41">
        <v>20</v>
      </c>
      <c r="G80" s="41">
        <v>16</v>
      </c>
      <c r="H80" s="41">
        <v>16</v>
      </c>
      <c r="I80" s="41">
        <v>13</v>
      </c>
      <c r="J80" s="43" t="s">
        <v>61</v>
      </c>
      <c r="K80" s="5">
        <v>20</v>
      </c>
      <c r="L80" s="5">
        <v>0</v>
      </c>
      <c r="M80" s="5">
        <v>25</v>
      </c>
      <c r="N80" s="109"/>
    </row>
    <row r="81" spans="1:14" ht="12.75">
      <c r="A81" s="40" t="s">
        <v>211</v>
      </c>
      <c r="B81" s="6">
        <v>356</v>
      </c>
      <c r="C81" s="8" t="s">
        <v>106</v>
      </c>
      <c r="D81" s="8" t="s">
        <v>94</v>
      </c>
      <c r="E81" s="8" t="s">
        <v>107</v>
      </c>
      <c r="F81" s="41">
        <v>16</v>
      </c>
      <c r="G81" s="41">
        <v>11</v>
      </c>
      <c r="H81" s="41">
        <v>8</v>
      </c>
      <c r="I81" s="77">
        <v>10</v>
      </c>
      <c r="J81" s="5">
        <v>0</v>
      </c>
      <c r="K81" s="5">
        <v>11</v>
      </c>
      <c r="L81" s="43" t="s">
        <v>61</v>
      </c>
      <c r="M81" s="5">
        <v>20</v>
      </c>
      <c r="N81" s="109"/>
    </row>
    <row r="82" spans="1:14" ht="12.75">
      <c r="A82" s="40" t="s">
        <v>211</v>
      </c>
      <c r="B82" s="6">
        <v>322</v>
      </c>
      <c r="C82" s="8" t="s">
        <v>114</v>
      </c>
      <c r="D82" s="8" t="s">
        <v>115</v>
      </c>
      <c r="E82" s="8" t="s">
        <v>116</v>
      </c>
      <c r="F82" s="77">
        <v>9</v>
      </c>
      <c r="G82" s="41">
        <v>10</v>
      </c>
      <c r="H82" s="41">
        <v>4</v>
      </c>
      <c r="I82" s="77">
        <v>7</v>
      </c>
      <c r="J82" s="43" t="s">
        <v>61</v>
      </c>
      <c r="K82" s="5">
        <v>0</v>
      </c>
      <c r="L82" s="5">
        <v>11</v>
      </c>
      <c r="M82" s="5">
        <v>10</v>
      </c>
      <c r="N82" s="109"/>
    </row>
    <row r="83" spans="1:14" ht="13.5" thickBot="1">
      <c r="A83" s="44" t="s">
        <v>211</v>
      </c>
      <c r="B83" s="5">
        <v>376</v>
      </c>
      <c r="C83" s="4" t="s">
        <v>355</v>
      </c>
      <c r="D83" s="4" t="s">
        <v>104</v>
      </c>
      <c r="E83" s="4" t="s">
        <v>124</v>
      </c>
      <c r="F83" s="41">
        <v>5</v>
      </c>
      <c r="G83" s="41">
        <v>8</v>
      </c>
      <c r="H83" s="41">
        <v>6</v>
      </c>
      <c r="I83" s="77">
        <v>8</v>
      </c>
      <c r="J83" s="43" t="s">
        <v>61</v>
      </c>
      <c r="K83" s="5">
        <v>13</v>
      </c>
      <c r="L83" s="5">
        <v>0</v>
      </c>
      <c r="M83" s="5">
        <v>0</v>
      </c>
      <c r="N83" s="109"/>
    </row>
    <row r="84" spans="1:14" ht="7.5" customHeight="1">
      <c r="A84" s="53"/>
      <c r="B84" s="54"/>
      <c r="C84" s="55"/>
      <c r="D84" s="55"/>
      <c r="E84" s="55"/>
      <c r="F84" s="55"/>
      <c r="G84" s="54"/>
      <c r="H84" s="54"/>
      <c r="I84" s="57"/>
      <c r="J84" s="57"/>
      <c r="K84" s="57"/>
      <c r="L84" s="57"/>
      <c r="M84" s="59"/>
      <c r="N84" s="57"/>
    </row>
    <row r="85" spans="2:14" ht="12.75">
      <c r="B85" s="21"/>
      <c r="G85" s="15"/>
      <c r="H85" s="15"/>
      <c r="I85" s="15"/>
      <c r="J85" s="31"/>
      <c r="K85" s="31"/>
      <c r="L85" s="31"/>
      <c r="M85" s="31"/>
      <c r="N85" s="22"/>
    </row>
    <row r="86" spans="2:14" ht="12.75">
      <c r="B86" s="21"/>
      <c r="G86" s="15"/>
      <c r="H86" s="15"/>
      <c r="I86" s="15"/>
      <c r="J86" s="31"/>
      <c r="K86" s="31"/>
      <c r="L86" s="31"/>
      <c r="M86" s="31"/>
      <c r="N86" s="22"/>
    </row>
    <row r="87" spans="2:14" ht="12.75">
      <c r="B87" s="21"/>
      <c r="G87" s="15"/>
      <c r="H87" s="15"/>
      <c r="I87" s="15"/>
      <c r="J87" s="31"/>
      <c r="K87" s="31"/>
      <c r="L87" s="31"/>
      <c r="M87" s="31"/>
      <c r="N87" s="22"/>
    </row>
    <row r="88" spans="2:14" ht="12.75">
      <c r="B88" s="21"/>
      <c r="G88" s="15"/>
      <c r="H88" s="15"/>
      <c r="I88" s="15"/>
      <c r="J88" s="31"/>
      <c r="K88" s="31"/>
      <c r="L88" s="31"/>
      <c r="M88" s="31"/>
      <c r="N88" s="22"/>
    </row>
    <row r="89" spans="2:14" ht="12.75">
      <c r="B89" s="21"/>
      <c r="G89" s="15"/>
      <c r="H89" s="15"/>
      <c r="I89" s="15"/>
      <c r="J89" s="31"/>
      <c r="K89" s="31"/>
      <c r="L89" s="31"/>
      <c r="M89" s="31"/>
      <c r="N89" s="22"/>
    </row>
    <row r="90" spans="2:14" ht="12.75">
      <c r="B90" s="21"/>
      <c r="G90" s="15"/>
      <c r="H90" s="15"/>
      <c r="I90" s="15"/>
      <c r="J90" s="31"/>
      <c r="K90" s="31"/>
      <c r="L90" s="31"/>
      <c r="M90" s="31"/>
      <c r="N90" s="22"/>
    </row>
    <row r="91" spans="2:14" ht="12.75">
      <c r="B91" s="21"/>
      <c r="G91" s="15"/>
      <c r="H91" s="15"/>
      <c r="I91" s="15"/>
      <c r="J91" s="31"/>
      <c r="K91" s="31"/>
      <c r="L91" s="31"/>
      <c r="M91" s="31"/>
      <c r="N91" s="22"/>
    </row>
    <row r="92" spans="2:14" ht="12.75">
      <c r="B92" s="21"/>
      <c r="G92" s="15"/>
      <c r="H92" s="15"/>
      <c r="I92" s="15"/>
      <c r="J92" s="31"/>
      <c r="K92" s="31"/>
      <c r="L92" s="31"/>
      <c r="M92" s="31"/>
      <c r="N92" s="22"/>
    </row>
    <row r="93" spans="2:14" ht="12.75">
      <c r="B93" s="21"/>
      <c r="G93" s="15"/>
      <c r="H93" s="15"/>
      <c r="I93" s="15"/>
      <c r="J93" s="31"/>
      <c r="K93" s="31"/>
      <c r="L93" s="31"/>
      <c r="M93" s="31"/>
      <c r="N93" s="22"/>
    </row>
    <row r="94" spans="1:15" ht="23.25">
      <c r="A94" s="106" t="s">
        <v>14</v>
      </c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</row>
    <row r="95" spans="1:14" ht="12.75">
      <c r="A95" s="10"/>
      <c r="B95" s="11"/>
      <c r="C95" s="12"/>
      <c r="D95" s="13" t="s">
        <v>0</v>
      </c>
      <c r="E95" s="14"/>
      <c r="F95" s="14"/>
      <c r="G95" s="15"/>
      <c r="H95" s="15"/>
      <c r="I95" s="15"/>
      <c r="J95" s="31"/>
      <c r="K95" s="31"/>
      <c r="L95" s="31"/>
      <c r="M95" s="31"/>
      <c r="N95" s="22"/>
    </row>
    <row r="96" spans="1:14" ht="12.75">
      <c r="A96" s="10"/>
      <c r="B96" s="11"/>
      <c r="C96" s="12"/>
      <c r="D96" s="13" t="s">
        <v>11</v>
      </c>
      <c r="E96" s="14"/>
      <c r="F96" s="14"/>
      <c r="G96" s="15"/>
      <c r="H96" s="15"/>
      <c r="I96" s="15"/>
      <c r="J96" s="31"/>
      <c r="K96" s="31"/>
      <c r="L96" s="31"/>
      <c r="M96" s="31"/>
      <c r="N96" s="22"/>
    </row>
    <row r="97" spans="1:14" ht="12.75">
      <c r="A97" s="10"/>
      <c r="B97" s="11"/>
      <c r="C97" s="12"/>
      <c r="D97" s="12"/>
      <c r="E97" s="14"/>
      <c r="F97" s="14"/>
      <c r="G97" s="15"/>
      <c r="H97" s="15"/>
      <c r="I97" s="15"/>
      <c r="J97" s="31"/>
      <c r="K97" s="31"/>
      <c r="L97" s="31"/>
      <c r="M97" s="31"/>
      <c r="N97" s="22"/>
    </row>
    <row r="98" spans="1:14" ht="12.75">
      <c r="A98" s="10"/>
      <c r="B98" s="11"/>
      <c r="C98" s="12"/>
      <c r="D98" s="13" t="s">
        <v>18</v>
      </c>
      <c r="E98" s="14"/>
      <c r="F98" s="14"/>
      <c r="G98" s="15"/>
      <c r="H98" s="15"/>
      <c r="I98" s="15"/>
      <c r="J98" s="31"/>
      <c r="K98" s="31"/>
      <c r="L98" s="31"/>
      <c r="M98" s="31"/>
      <c r="N98" s="22"/>
    </row>
    <row r="99" spans="1:14" ht="12.75">
      <c r="A99" s="10"/>
      <c r="B99" s="11"/>
      <c r="C99" s="12"/>
      <c r="D99" s="13"/>
      <c r="E99" s="14"/>
      <c r="F99" s="14"/>
      <c r="G99" s="15"/>
      <c r="H99" s="15"/>
      <c r="I99" s="15"/>
      <c r="J99" s="31"/>
      <c r="K99" s="31"/>
      <c r="L99" s="31"/>
      <c r="M99" s="31"/>
      <c r="N99" s="22"/>
    </row>
    <row r="100" spans="2:14" ht="12.75">
      <c r="B100" s="21"/>
      <c r="C100" s="13"/>
      <c r="D100" s="13" t="s">
        <v>216</v>
      </c>
      <c r="E100" s="13"/>
      <c r="G100" s="15"/>
      <c r="H100" s="15"/>
      <c r="I100" s="15"/>
      <c r="J100" s="31"/>
      <c r="K100" s="31"/>
      <c r="L100" s="31"/>
      <c r="M100" s="31"/>
      <c r="N100" s="22"/>
    </row>
    <row r="101" spans="2:14" ht="12.75">
      <c r="B101" s="21"/>
      <c r="C101" s="23"/>
      <c r="D101" s="13"/>
      <c r="G101" s="1" t="s">
        <v>13</v>
      </c>
      <c r="H101" s="1" t="s">
        <v>15</v>
      </c>
      <c r="I101" s="1" t="s">
        <v>17</v>
      </c>
      <c r="J101" s="1" t="s">
        <v>17</v>
      </c>
      <c r="K101" s="1" t="s">
        <v>10</v>
      </c>
      <c r="L101" s="1" t="s">
        <v>19</v>
      </c>
      <c r="M101" s="7" t="s">
        <v>1</v>
      </c>
      <c r="N101" s="7" t="s">
        <v>20</v>
      </c>
    </row>
    <row r="102" spans="1:15" ht="13.5" thickBot="1">
      <c r="A102" s="115" t="s">
        <v>217</v>
      </c>
      <c r="B102" s="116"/>
      <c r="C102" s="111"/>
      <c r="D102" s="112"/>
      <c r="E102" s="111" t="s">
        <v>218</v>
      </c>
      <c r="F102" s="112"/>
      <c r="G102" s="29">
        <v>1</v>
      </c>
      <c r="H102" s="29">
        <v>2</v>
      </c>
      <c r="I102" s="29">
        <v>3</v>
      </c>
      <c r="J102" s="29">
        <v>4</v>
      </c>
      <c r="K102" s="29">
        <v>5</v>
      </c>
      <c r="L102" s="29">
        <v>6</v>
      </c>
      <c r="M102" s="29">
        <v>7</v>
      </c>
      <c r="N102" s="29">
        <v>8</v>
      </c>
      <c r="O102" s="7" t="s">
        <v>9</v>
      </c>
    </row>
    <row r="103" spans="1:15" ht="13.5" thickBot="1">
      <c r="A103" s="119">
        <v>1</v>
      </c>
      <c r="B103" s="120"/>
      <c r="C103" s="70" t="str">
        <f>C$55</f>
        <v>SEKA LUPLAST ( OS PIA)</v>
      </c>
      <c r="D103" s="71"/>
      <c r="E103" s="72" t="str">
        <f>E$55</f>
        <v>GERSON SÉRGIO KLAUMANN</v>
      </c>
      <c r="F103" s="73"/>
      <c r="G103" s="35">
        <f aca="true" t="shared" si="10" ref="G103:M103">F$55</f>
        <v>95</v>
      </c>
      <c r="H103" s="35">
        <f t="shared" si="10"/>
        <v>95</v>
      </c>
      <c r="I103" s="35">
        <f t="shared" si="10"/>
        <v>95</v>
      </c>
      <c r="J103" s="35">
        <f t="shared" si="10"/>
        <v>25</v>
      </c>
      <c r="K103" s="35">
        <f t="shared" si="10"/>
        <v>50</v>
      </c>
      <c r="L103" s="35">
        <f t="shared" si="10"/>
        <v>45</v>
      </c>
      <c r="M103" s="35">
        <f t="shared" si="10"/>
        <v>50</v>
      </c>
      <c r="N103" s="35">
        <f>M$55</f>
        <v>25</v>
      </c>
      <c r="O103" s="30">
        <f>SUM(G103:N103)</f>
        <v>480</v>
      </c>
    </row>
    <row r="104" spans="1:15" ht="13.5" thickBot="1">
      <c r="A104" s="113">
        <f>A103+1</f>
        <v>2</v>
      </c>
      <c r="B104" s="114"/>
      <c r="C104" s="70" t="str">
        <f>C$73</f>
        <v>JOIBIRAMA</v>
      </c>
      <c r="D104" s="71"/>
      <c r="E104" s="72" t="str">
        <f>E$73</f>
        <v>KLAUS SCHROEDER</v>
      </c>
      <c r="F104" s="73"/>
      <c r="G104" s="35">
        <f aca="true" t="shared" si="11" ref="G104:N104">F$73</f>
        <v>44</v>
      </c>
      <c r="H104" s="35">
        <f t="shared" si="11"/>
        <v>53</v>
      </c>
      <c r="I104" s="35">
        <f t="shared" si="11"/>
        <v>69</v>
      </c>
      <c r="J104" s="35">
        <f t="shared" si="11"/>
        <v>81</v>
      </c>
      <c r="K104" s="35">
        <f t="shared" si="11"/>
        <v>76</v>
      </c>
      <c r="L104" s="35">
        <f t="shared" si="11"/>
        <v>63</v>
      </c>
      <c r="M104" s="35">
        <f t="shared" si="11"/>
        <v>16</v>
      </c>
      <c r="N104" s="35">
        <f t="shared" si="11"/>
        <v>65</v>
      </c>
      <c r="O104" s="30">
        <f aca="true" t="shared" si="12" ref="O104:O112">SUM(G104:N104)</f>
        <v>467</v>
      </c>
    </row>
    <row r="105" spans="1:15" ht="13.5" thickBot="1">
      <c r="A105" s="113">
        <f aca="true" t="shared" si="13" ref="A105:A112">A104+1</f>
        <v>3</v>
      </c>
      <c r="B105" s="114"/>
      <c r="C105" s="70" t="str">
        <f>C$14</f>
        <v>200 PRO</v>
      </c>
      <c r="D105" s="71"/>
      <c r="E105" s="72" t="str">
        <f>E$14</f>
        <v>HUMBERTO FERNANDO SANTIAGO</v>
      </c>
      <c r="F105" s="73"/>
      <c r="G105" s="35">
        <f aca="true" t="shared" si="14" ref="G105:N105">F$14</f>
        <v>44</v>
      </c>
      <c r="H105" s="35">
        <f t="shared" si="14"/>
        <v>48</v>
      </c>
      <c r="I105" s="35">
        <f t="shared" si="14"/>
        <v>33</v>
      </c>
      <c r="J105" s="35">
        <f t="shared" si="14"/>
        <v>59</v>
      </c>
      <c r="K105" s="35">
        <f t="shared" si="14"/>
        <v>72</v>
      </c>
      <c r="L105" s="35">
        <f t="shared" si="14"/>
        <v>65</v>
      </c>
      <c r="M105" s="35">
        <f t="shared" si="14"/>
        <v>0</v>
      </c>
      <c r="N105" s="35">
        <f t="shared" si="14"/>
        <v>56</v>
      </c>
      <c r="O105" s="30">
        <f t="shared" si="12"/>
        <v>377</v>
      </c>
    </row>
    <row r="106" spans="1:15" ht="13.5" thickBot="1">
      <c r="A106" s="113">
        <f t="shared" si="13"/>
        <v>4</v>
      </c>
      <c r="B106" s="114"/>
      <c r="C106" s="70" t="str">
        <f>C$67</f>
        <v>MCR RACING</v>
      </c>
      <c r="D106" s="71"/>
      <c r="E106" s="72" t="str">
        <f>E$67</f>
        <v>ELADIO ROHDEN</v>
      </c>
      <c r="F106" s="73"/>
      <c r="G106" s="35">
        <f aca="true" t="shared" si="15" ref="G106:N106">F$67</f>
        <v>44</v>
      </c>
      <c r="H106" s="35">
        <f t="shared" si="15"/>
        <v>60</v>
      </c>
      <c r="I106" s="35">
        <f t="shared" si="15"/>
        <v>45</v>
      </c>
      <c r="J106" s="35">
        <f t="shared" si="15"/>
        <v>56</v>
      </c>
      <c r="K106" s="35">
        <f t="shared" si="15"/>
        <v>32</v>
      </c>
      <c r="L106" s="35">
        <f t="shared" si="15"/>
        <v>47</v>
      </c>
      <c r="M106" s="35">
        <f t="shared" si="15"/>
        <v>0</v>
      </c>
      <c r="N106" s="35">
        <f t="shared" si="15"/>
        <v>33</v>
      </c>
      <c r="O106" s="30">
        <f t="shared" si="12"/>
        <v>317</v>
      </c>
    </row>
    <row r="107" spans="1:15" ht="13.5" thickBot="1">
      <c r="A107" s="113">
        <f t="shared" si="13"/>
        <v>5</v>
      </c>
      <c r="B107" s="114"/>
      <c r="C107" s="70" t="str">
        <f>C$26</f>
        <v>OS MOSQUETEIROS</v>
      </c>
      <c r="D107" s="71"/>
      <c r="E107" s="72" t="str">
        <f>E$26</f>
        <v>JACKSON ROLANDO LEHN</v>
      </c>
      <c r="F107" s="73"/>
      <c r="G107" s="35">
        <f aca="true" t="shared" si="16" ref="G107:N107">F$26</f>
        <v>45</v>
      </c>
      <c r="H107" s="35">
        <f t="shared" si="16"/>
        <v>68</v>
      </c>
      <c r="I107" s="35">
        <f t="shared" si="16"/>
        <v>45</v>
      </c>
      <c r="J107" s="35">
        <f t="shared" si="16"/>
        <v>45</v>
      </c>
      <c r="K107" s="35">
        <f t="shared" si="16"/>
        <v>25</v>
      </c>
      <c r="L107" s="35">
        <f t="shared" si="16"/>
        <v>45</v>
      </c>
      <c r="M107" s="35">
        <f t="shared" si="16"/>
        <v>0</v>
      </c>
      <c r="N107" s="35">
        <f t="shared" si="16"/>
        <v>25</v>
      </c>
      <c r="O107" s="30">
        <f t="shared" si="12"/>
        <v>298</v>
      </c>
    </row>
    <row r="108" spans="1:15" ht="13.5" thickBot="1">
      <c r="A108" s="113">
        <f t="shared" si="13"/>
        <v>6</v>
      </c>
      <c r="B108" s="114"/>
      <c r="C108" s="70" t="str">
        <f>C$79</f>
        <v>FRENISTIRA</v>
      </c>
      <c r="D108" s="71"/>
      <c r="E108" s="72" t="str">
        <f>E$79</f>
        <v>ELIGIO JOSE SCHMIDT</v>
      </c>
      <c r="F108" s="73"/>
      <c r="G108" s="35">
        <f aca="true" t="shared" si="17" ref="G108:N108">F$79</f>
        <v>50</v>
      </c>
      <c r="H108" s="35">
        <f t="shared" si="17"/>
        <v>45</v>
      </c>
      <c r="I108" s="35">
        <f t="shared" si="17"/>
        <v>34</v>
      </c>
      <c r="J108" s="35">
        <f t="shared" si="17"/>
        <v>38</v>
      </c>
      <c r="K108" s="35">
        <f t="shared" si="17"/>
        <v>0</v>
      </c>
      <c r="L108" s="35">
        <f t="shared" si="17"/>
        <v>44</v>
      </c>
      <c r="M108" s="35">
        <f t="shared" si="17"/>
        <v>11</v>
      </c>
      <c r="N108" s="35">
        <f t="shared" si="17"/>
        <v>55</v>
      </c>
      <c r="O108" s="30">
        <f t="shared" si="12"/>
        <v>277</v>
      </c>
    </row>
    <row r="109" spans="1:15" ht="13.5" thickBot="1">
      <c r="A109" s="113">
        <f t="shared" si="13"/>
        <v>7</v>
      </c>
      <c r="B109" s="114"/>
      <c r="C109" s="70" t="str">
        <f>C$8</f>
        <v>THOLOKO OF MCR</v>
      </c>
      <c r="D109" s="71"/>
      <c r="E109" s="72" t="str">
        <f>E$8</f>
        <v>AMARILDO PEREIRA</v>
      </c>
      <c r="F109" s="73"/>
      <c r="G109" s="35">
        <f aca="true" t="shared" si="18" ref="G109:N109">F$8</f>
        <v>70</v>
      </c>
      <c r="H109" s="35">
        <f t="shared" si="18"/>
        <v>55</v>
      </c>
      <c r="I109" s="35">
        <f t="shared" si="18"/>
        <v>49</v>
      </c>
      <c r="J109" s="35">
        <f t="shared" si="18"/>
        <v>23</v>
      </c>
      <c r="K109" s="35">
        <f t="shared" si="18"/>
        <v>38</v>
      </c>
      <c r="L109" s="35">
        <f t="shared" si="18"/>
        <v>16</v>
      </c>
      <c r="M109" s="35">
        <f t="shared" si="18"/>
        <v>0</v>
      </c>
      <c r="N109" s="35">
        <f t="shared" si="18"/>
        <v>22</v>
      </c>
      <c r="O109" s="30">
        <f t="shared" si="12"/>
        <v>273</v>
      </c>
    </row>
    <row r="110" spans="1:15" ht="13.5" thickBot="1">
      <c r="A110" s="113">
        <f t="shared" si="13"/>
        <v>8</v>
      </c>
      <c r="B110" s="114"/>
      <c r="C110" s="70" t="str">
        <f>C$61</f>
        <v>O OPA E OS NENE</v>
      </c>
      <c r="D110" s="71"/>
      <c r="E110" s="72" t="str">
        <f>E$61</f>
        <v>DENIS LUTKE</v>
      </c>
      <c r="F110" s="73"/>
      <c r="G110" s="35">
        <f aca="true" t="shared" si="19" ref="G110:N110">F$61</f>
        <v>58</v>
      </c>
      <c r="H110" s="35">
        <f t="shared" si="19"/>
        <v>62</v>
      </c>
      <c r="I110" s="35">
        <f t="shared" si="19"/>
        <v>26</v>
      </c>
      <c r="J110" s="35">
        <f t="shared" si="19"/>
        <v>0</v>
      </c>
      <c r="K110" s="35">
        <f t="shared" si="19"/>
        <v>60</v>
      </c>
      <c r="L110" s="35">
        <f t="shared" si="19"/>
        <v>11</v>
      </c>
      <c r="M110" s="35">
        <f t="shared" si="19"/>
        <v>33</v>
      </c>
      <c r="N110" s="35">
        <f t="shared" si="19"/>
        <v>0</v>
      </c>
      <c r="O110" s="30">
        <f t="shared" si="12"/>
        <v>250</v>
      </c>
    </row>
    <row r="111" spans="1:15" ht="13.5" thickBot="1">
      <c r="A111" s="117">
        <f t="shared" si="13"/>
        <v>9</v>
      </c>
      <c r="B111" s="118"/>
      <c r="C111" s="70" t="str">
        <f>C$32</f>
        <v>PICA PAU</v>
      </c>
      <c r="D111" s="71"/>
      <c r="E111" s="72" t="str">
        <f>E$32</f>
        <v>RENATO JOSE DA SILVA</v>
      </c>
      <c r="F111" s="73"/>
      <c r="G111" s="35">
        <f aca="true" t="shared" si="20" ref="G111:N111">F$32</f>
        <v>50</v>
      </c>
      <c r="H111" s="35">
        <f t="shared" si="20"/>
        <v>0</v>
      </c>
      <c r="I111" s="35">
        <f t="shared" si="20"/>
        <v>11</v>
      </c>
      <c r="J111" s="35">
        <f t="shared" si="20"/>
        <v>26</v>
      </c>
      <c r="K111" s="35">
        <f t="shared" si="20"/>
        <v>33</v>
      </c>
      <c r="L111" s="35">
        <f t="shared" si="20"/>
        <v>20</v>
      </c>
      <c r="M111" s="35">
        <f t="shared" si="20"/>
        <v>38</v>
      </c>
      <c r="N111" s="35">
        <f t="shared" si="20"/>
        <v>11</v>
      </c>
      <c r="O111" s="30">
        <f t="shared" si="12"/>
        <v>189</v>
      </c>
    </row>
    <row r="112" spans="1:15" ht="13.5" thickBot="1">
      <c r="A112" s="117">
        <f t="shared" si="13"/>
        <v>10</v>
      </c>
      <c r="B112" s="118"/>
      <c r="C112" s="70" t="str">
        <f>C$20</f>
        <v>ANJOS DA TRILHA</v>
      </c>
      <c r="D112" s="71"/>
      <c r="E112" s="72" t="str">
        <f>E$20</f>
        <v>LAURINDO ZATORSKI FILHO</v>
      </c>
      <c r="F112" s="73"/>
      <c r="G112" s="35">
        <f aca="true" t="shared" si="21" ref="G112:M112">F$20</f>
        <v>35</v>
      </c>
      <c r="H112" s="35">
        <f t="shared" si="21"/>
        <v>17</v>
      </c>
      <c r="I112" s="35">
        <f t="shared" si="21"/>
        <v>13</v>
      </c>
      <c r="J112" s="35">
        <f t="shared" si="21"/>
        <v>10</v>
      </c>
      <c r="K112" s="35">
        <f t="shared" si="21"/>
        <v>0</v>
      </c>
      <c r="L112" s="35">
        <f t="shared" si="21"/>
        <v>0</v>
      </c>
      <c r="M112" s="35">
        <f t="shared" si="21"/>
        <v>25</v>
      </c>
      <c r="N112" s="35">
        <f>M$20</f>
        <v>32</v>
      </c>
      <c r="O112" s="30">
        <f t="shared" si="12"/>
        <v>132</v>
      </c>
    </row>
    <row r="113" spans="2:14" ht="12.75">
      <c r="B113" s="21"/>
      <c r="G113" s="15"/>
      <c r="H113" s="15"/>
      <c r="I113" s="15"/>
      <c r="J113" s="31"/>
      <c r="K113" s="31"/>
      <c r="L113" s="31"/>
      <c r="M113" s="31"/>
      <c r="N113" s="22"/>
    </row>
    <row r="114" spans="2:14" ht="12.75">
      <c r="B114" s="21"/>
      <c r="G114" s="15"/>
      <c r="H114" s="15"/>
      <c r="I114" s="15"/>
      <c r="J114" s="31"/>
      <c r="K114" s="31"/>
      <c r="L114" s="31"/>
      <c r="M114" s="31"/>
      <c r="N114" s="22"/>
    </row>
    <row r="115" spans="2:14" ht="12.75">
      <c r="B115" s="21"/>
      <c r="G115" s="15"/>
      <c r="H115" s="15"/>
      <c r="I115" s="15"/>
      <c r="J115" s="31"/>
      <c r="K115" s="31"/>
      <c r="L115" s="31"/>
      <c r="M115" s="31"/>
      <c r="N115" s="22"/>
    </row>
    <row r="116" spans="2:14" ht="12.75">
      <c r="B116" s="21"/>
      <c r="G116" s="15"/>
      <c r="H116" s="15"/>
      <c r="I116" s="15"/>
      <c r="J116" s="31"/>
      <c r="K116" s="31"/>
      <c r="L116" s="31"/>
      <c r="M116" s="31"/>
      <c r="N116" s="22"/>
    </row>
    <row r="117" spans="2:14" ht="12.75">
      <c r="B117" s="21"/>
      <c r="G117" s="15"/>
      <c r="H117" s="15"/>
      <c r="I117" s="15"/>
      <c r="J117" s="31"/>
      <c r="K117" s="31"/>
      <c r="L117" s="31"/>
      <c r="M117" s="31"/>
      <c r="N117" s="22"/>
    </row>
    <row r="118" spans="2:14" ht="12.75">
      <c r="B118" s="21"/>
      <c r="G118" s="15"/>
      <c r="H118" s="15"/>
      <c r="I118" s="15"/>
      <c r="J118" s="31"/>
      <c r="K118" s="31"/>
      <c r="L118" s="31"/>
      <c r="M118" s="31"/>
      <c r="N118" s="22"/>
    </row>
    <row r="119" spans="2:14" ht="12.75">
      <c r="B119" s="21"/>
      <c r="G119" s="15"/>
      <c r="H119" s="15"/>
      <c r="I119" s="15"/>
      <c r="J119" s="31"/>
      <c r="K119" s="31"/>
      <c r="L119" s="31"/>
      <c r="M119" s="31"/>
      <c r="N119" s="22"/>
    </row>
    <row r="120" spans="2:14" ht="12.75">
      <c r="B120" s="21"/>
      <c r="G120" s="15"/>
      <c r="H120" s="15"/>
      <c r="I120" s="15"/>
      <c r="J120" s="31"/>
      <c r="K120" s="31"/>
      <c r="L120" s="31"/>
      <c r="M120" s="31"/>
      <c r="N120" s="22"/>
    </row>
    <row r="121" spans="2:14" ht="12.75">
      <c r="B121" s="21"/>
      <c r="G121" s="15"/>
      <c r="H121" s="15"/>
      <c r="I121" s="15"/>
      <c r="J121" s="31"/>
      <c r="K121" s="31"/>
      <c r="L121" s="31"/>
      <c r="M121" s="31"/>
      <c r="N121" s="22"/>
    </row>
    <row r="122" spans="2:14" ht="12.75">
      <c r="B122" s="21"/>
      <c r="G122" s="15"/>
      <c r="H122" s="15"/>
      <c r="I122" s="15"/>
      <c r="J122" s="31"/>
      <c r="K122" s="31"/>
      <c r="L122" s="31"/>
      <c r="M122" s="31"/>
      <c r="N122" s="22"/>
    </row>
    <row r="123" spans="2:14" ht="12.75">
      <c r="B123" s="21"/>
      <c r="G123" s="15"/>
      <c r="H123" s="15"/>
      <c r="I123" s="15"/>
      <c r="J123" s="31"/>
      <c r="K123" s="31"/>
      <c r="L123" s="31"/>
      <c r="M123" s="31"/>
      <c r="N123" s="22"/>
    </row>
    <row r="124" spans="2:14" ht="12.75">
      <c r="B124" s="21"/>
      <c r="G124" s="15"/>
      <c r="H124" s="15"/>
      <c r="I124" s="15"/>
      <c r="J124" s="31"/>
      <c r="K124" s="31"/>
      <c r="L124" s="31"/>
      <c r="M124" s="31"/>
      <c r="N124" s="22"/>
    </row>
    <row r="139" spans="1:15" ht="23.25">
      <c r="A139" s="106" t="s">
        <v>14</v>
      </c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</row>
  </sheetData>
  <mergeCells count="36">
    <mergeCell ref="A111:B111"/>
    <mergeCell ref="A112:B112"/>
    <mergeCell ref="A94:O94"/>
    <mergeCell ref="A139:O139"/>
    <mergeCell ref="A107:B107"/>
    <mergeCell ref="A108:B108"/>
    <mergeCell ref="A109:B109"/>
    <mergeCell ref="A110:B110"/>
    <mergeCell ref="A103:B103"/>
    <mergeCell ref="A104:B104"/>
    <mergeCell ref="A105:B105"/>
    <mergeCell ref="A106:B106"/>
    <mergeCell ref="A102:B102"/>
    <mergeCell ref="C102:D102"/>
    <mergeCell ref="E102:F102"/>
    <mergeCell ref="A73:B73"/>
    <mergeCell ref="N73:N77"/>
    <mergeCell ref="A79:B79"/>
    <mergeCell ref="N79:N83"/>
    <mergeCell ref="A61:B61"/>
    <mergeCell ref="N61:N65"/>
    <mergeCell ref="A67:B67"/>
    <mergeCell ref="N67:N71"/>
    <mergeCell ref="A32:B32"/>
    <mergeCell ref="N32:N36"/>
    <mergeCell ref="A47:O47"/>
    <mergeCell ref="A55:B55"/>
    <mergeCell ref="N55:N59"/>
    <mergeCell ref="A20:B20"/>
    <mergeCell ref="N20:N24"/>
    <mergeCell ref="A26:B26"/>
    <mergeCell ref="N26:N30"/>
    <mergeCell ref="A8:B8"/>
    <mergeCell ref="N8:N12"/>
    <mergeCell ref="A14:B14"/>
    <mergeCell ref="N14:N18"/>
  </mergeCells>
  <printOptions/>
  <pageMargins left="0.1968503937007874" right="0" top="0.4330708661417323" bottom="0.4330708661417323" header="0" footer="0"/>
  <pageSetup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6"/>
  <sheetViews>
    <sheetView workbookViewId="0" topLeftCell="A1">
      <selection activeCell="F25" sqref="F25"/>
    </sheetView>
  </sheetViews>
  <sheetFormatPr defaultColWidth="9.140625" defaultRowHeight="12.75"/>
  <cols>
    <col min="1" max="1" width="3.28125" style="9" customWidth="1"/>
    <col min="2" max="2" width="4.57421875" style="9" customWidth="1"/>
    <col min="3" max="3" width="5.421875" style="9" customWidth="1"/>
    <col min="4" max="4" width="34.421875" style="9" bestFit="1" customWidth="1"/>
    <col min="5" max="5" width="18.7109375" style="9" customWidth="1"/>
    <col min="6" max="6" width="38.57421875" style="9" customWidth="1"/>
    <col min="7" max="7" width="4.7109375" style="21" customWidth="1"/>
    <col min="8" max="14" width="4.7109375" style="9" customWidth="1"/>
    <col min="15" max="15" width="9.00390625" style="9" customWidth="1"/>
    <col min="16" max="16384" width="9.140625" style="9" customWidth="1"/>
  </cols>
  <sheetData>
    <row r="1" spans="1:12" ht="12.75">
      <c r="A1" s="10"/>
      <c r="B1" s="11"/>
      <c r="C1" s="11"/>
      <c r="D1" s="12"/>
      <c r="E1" s="13" t="s">
        <v>0</v>
      </c>
      <c r="F1" s="14"/>
      <c r="G1" s="15"/>
      <c r="H1" s="17"/>
      <c r="I1" s="17"/>
      <c r="J1" s="17"/>
      <c r="K1" s="17"/>
      <c r="L1" s="18"/>
    </row>
    <row r="2" spans="1:12" ht="12.75">
      <c r="A2" s="10"/>
      <c r="B2" s="11"/>
      <c r="C2" s="11"/>
      <c r="D2" s="12"/>
      <c r="E2" s="13" t="s">
        <v>11</v>
      </c>
      <c r="F2" s="14"/>
      <c r="G2" s="15"/>
      <c r="H2" s="17"/>
      <c r="I2" s="17"/>
      <c r="J2" s="17"/>
      <c r="K2" s="17"/>
      <c r="L2" s="18"/>
    </row>
    <row r="3" spans="1:12" ht="12.75">
      <c r="A3" s="10"/>
      <c r="B3" s="11"/>
      <c r="C3" s="11"/>
      <c r="D3" s="12"/>
      <c r="E3" s="12"/>
      <c r="F3" s="14"/>
      <c r="G3" s="15"/>
      <c r="H3" s="17"/>
      <c r="I3" s="17"/>
      <c r="J3" s="17"/>
      <c r="K3" s="17"/>
      <c r="L3" s="18"/>
    </row>
    <row r="4" spans="1:12" ht="12.75">
      <c r="A4" s="10"/>
      <c r="B4" s="11"/>
      <c r="C4" s="11"/>
      <c r="D4" s="12"/>
      <c r="E4" s="13" t="s">
        <v>18</v>
      </c>
      <c r="F4" s="14"/>
      <c r="G4" s="15"/>
      <c r="H4" s="17"/>
      <c r="I4" s="17"/>
      <c r="J4" s="17"/>
      <c r="K4" s="17"/>
      <c r="L4" s="18"/>
    </row>
    <row r="5" spans="2:12" ht="12.75">
      <c r="B5" s="21"/>
      <c r="C5" s="21"/>
      <c r="G5" s="16"/>
      <c r="L5" s="22"/>
    </row>
    <row r="6" spans="1:15" ht="12.75">
      <c r="A6" s="10"/>
      <c r="B6" s="11"/>
      <c r="C6" s="11"/>
      <c r="D6" s="23"/>
      <c r="E6" s="23" t="s">
        <v>239</v>
      </c>
      <c r="F6" s="14"/>
      <c r="G6" s="1" t="s">
        <v>13</v>
      </c>
      <c r="H6" s="1" t="s">
        <v>15</v>
      </c>
      <c r="I6" s="1" t="s">
        <v>17</v>
      </c>
      <c r="J6" s="1" t="s">
        <v>17</v>
      </c>
      <c r="K6" s="1" t="s">
        <v>10</v>
      </c>
      <c r="L6" s="1" t="s">
        <v>19</v>
      </c>
      <c r="M6" s="7" t="s">
        <v>1</v>
      </c>
      <c r="N6" s="7" t="s">
        <v>20</v>
      </c>
      <c r="O6" s="24"/>
    </row>
    <row r="7" spans="1:15" ht="12.75">
      <c r="A7" s="2" t="s">
        <v>2</v>
      </c>
      <c r="B7" s="98" t="s">
        <v>12</v>
      </c>
      <c r="C7" s="98" t="s">
        <v>219</v>
      </c>
      <c r="D7" s="97" t="s">
        <v>3</v>
      </c>
      <c r="E7" s="97" t="s">
        <v>4</v>
      </c>
      <c r="F7" s="99" t="s">
        <v>5</v>
      </c>
      <c r="G7" s="3">
        <v>1</v>
      </c>
      <c r="H7" s="3">
        <v>2</v>
      </c>
      <c r="I7" s="3">
        <v>3</v>
      </c>
      <c r="J7" s="3">
        <v>4</v>
      </c>
      <c r="K7" s="3">
        <v>5</v>
      </c>
      <c r="L7" s="3">
        <v>6</v>
      </c>
      <c r="M7" s="3">
        <v>7</v>
      </c>
      <c r="N7" s="3">
        <v>8</v>
      </c>
      <c r="O7" s="30" t="s">
        <v>9</v>
      </c>
    </row>
    <row r="8" spans="1:15" ht="12.75">
      <c r="A8" s="77">
        <v>1</v>
      </c>
      <c r="B8" s="102">
        <v>7</v>
      </c>
      <c r="C8" s="102" t="s">
        <v>201</v>
      </c>
      <c r="D8" s="103" t="s">
        <v>220</v>
      </c>
      <c r="E8" s="103" t="s">
        <v>43</v>
      </c>
      <c r="F8" s="103" t="s">
        <v>44</v>
      </c>
      <c r="G8" s="41">
        <v>25</v>
      </c>
      <c r="H8" s="41">
        <v>20</v>
      </c>
      <c r="I8" s="41">
        <v>25</v>
      </c>
      <c r="J8" s="41">
        <v>0</v>
      </c>
      <c r="K8" s="41">
        <v>25</v>
      </c>
      <c r="L8" s="41">
        <v>25</v>
      </c>
      <c r="M8" s="41">
        <v>25</v>
      </c>
      <c r="N8" s="41">
        <v>0</v>
      </c>
      <c r="O8" s="41">
        <f aca="true" t="shared" si="0" ref="O8:O71">SUM(G8:N8)</f>
        <v>145</v>
      </c>
    </row>
    <row r="9" spans="1:15" ht="12.75">
      <c r="A9" s="77">
        <f>A8+1</f>
        <v>2</v>
      </c>
      <c r="B9" s="102">
        <v>106</v>
      </c>
      <c r="C9" s="102" t="s">
        <v>203</v>
      </c>
      <c r="D9" s="103" t="s">
        <v>222</v>
      </c>
      <c r="E9" s="103" t="s">
        <v>115</v>
      </c>
      <c r="F9" s="103" t="s">
        <v>223</v>
      </c>
      <c r="G9" s="41">
        <v>16</v>
      </c>
      <c r="H9" s="41">
        <v>16</v>
      </c>
      <c r="I9" s="41">
        <v>20</v>
      </c>
      <c r="J9" s="41">
        <v>25</v>
      </c>
      <c r="K9" s="41">
        <v>0</v>
      </c>
      <c r="L9" s="41">
        <v>16</v>
      </c>
      <c r="M9" s="41">
        <v>16</v>
      </c>
      <c r="N9" s="41">
        <v>25</v>
      </c>
      <c r="O9" s="41">
        <f t="shared" si="0"/>
        <v>134</v>
      </c>
    </row>
    <row r="10" spans="1:15" ht="12.75">
      <c r="A10" s="77">
        <f aca="true" t="shared" si="1" ref="A10:A16">A9+1</f>
        <v>3</v>
      </c>
      <c r="B10" s="102">
        <v>259</v>
      </c>
      <c r="C10" s="102" t="s">
        <v>203</v>
      </c>
      <c r="D10" s="103" t="s">
        <v>224</v>
      </c>
      <c r="E10" s="103" t="s">
        <v>74</v>
      </c>
      <c r="F10" s="103" t="s">
        <v>225</v>
      </c>
      <c r="G10" s="41">
        <v>13</v>
      </c>
      <c r="H10" s="41">
        <v>8</v>
      </c>
      <c r="I10" s="41">
        <v>10</v>
      </c>
      <c r="J10" s="41">
        <v>11</v>
      </c>
      <c r="K10" s="41">
        <v>9</v>
      </c>
      <c r="L10" s="41">
        <v>20</v>
      </c>
      <c r="M10" s="41">
        <v>0</v>
      </c>
      <c r="N10" s="41">
        <v>16</v>
      </c>
      <c r="O10" s="41">
        <f t="shared" si="0"/>
        <v>87</v>
      </c>
    </row>
    <row r="11" spans="1:15" ht="12.75">
      <c r="A11" s="77">
        <f t="shared" si="1"/>
        <v>4</v>
      </c>
      <c r="B11" s="102">
        <v>119</v>
      </c>
      <c r="C11" s="102" t="s">
        <v>203</v>
      </c>
      <c r="D11" s="103" t="s">
        <v>221</v>
      </c>
      <c r="E11" s="103" t="s">
        <v>43</v>
      </c>
      <c r="F11" s="103" t="s">
        <v>102</v>
      </c>
      <c r="G11" s="41">
        <v>20</v>
      </c>
      <c r="H11" s="41">
        <v>25</v>
      </c>
      <c r="I11" s="41">
        <v>13</v>
      </c>
      <c r="J11" s="41">
        <v>0</v>
      </c>
      <c r="K11" s="41">
        <v>20</v>
      </c>
      <c r="L11" s="41">
        <v>0</v>
      </c>
      <c r="M11" s="41">
        <v>0</v>
      </c>
      <c r="N11" s="41">
        <v>0</v>
      </c>
      <c r="O11" s="41">
        <f t="shared" si="0"/>
        <v>78</v>
      </c>
    </row>
    <row r="12" spans="1:15" ht="12.75">
      <c r="A12" s="77">
        <f t="shared" si="1"/>
        <v>5</v>
      </c>
      <c r="B12" s="102">
        <v>118</v>
      </c>
      <c r="C12" s="102" t="s">
        <v>202</v>
      </c>
      <c r="D12" s="103" t="s">
        <v>65</v>
      </c>
      <c r="E12" s="103" t="s">
        <v>59</v>
      </c>
      <c r="F12" s="103" t="s">
        <v>66</v>
      </c>
      <c r="G12" s="41">
        <v>10</v>
      </c>
      <c r="H12" s="41">
        <v>10</v>
      </c>
      <c r="I12" s="41">
        <v>0</v>
      </c>
      <c r="J12" s="41">
        <v>10</v>
      </c>
      <c r="K12" s="41">
        <v>10</v>
      </c>
      <c r="L12" s="41">
        <v>8</v>
      </c>
      <c r="M12" s="41">
        <v>13</v>
      </c>
      <c r="N12" s="41">
        <v>11</v>
      </c>
      <c r="O12" s="41">
        <f t="shared" si="0"/>
        <v>72</v>
      </c>
    </row>
    <row r="13" spans="1:15" ht="12.75">
      <c r="A13" s="77">
        <f t="shared" si="1"/>
        <v>6</v>
      </c>
      <c r="B13" s="102">
        <v>102</v>
      </c>
      <c r="C13" s="102" t="s">
        <v>202</v>
      </c>
      <c r="D13" s="103" t="s">
        <v>73</v>
      </c>
      <c r="E13" s="103" t="s">
        <v>372</v>
      </c>
      <c r="F13" s="103" t="s">
        <v>75</v>
      </c>
      <c r="G13" s="41">
        <v>0</v>
      </c>
      <c r="H13" s="41">
        <v>4</v>
      </c>
      <c r="I13" s="41">
        <v>11</v>
      </c>
      <c r="J13" s="41">
        <v>13</v>
      </c>
      <c r="K13" s="41">
        <v>11</v>
      </c>
      <c r="L13" s="41">
        <v>13</v>
      </c>
      <c r="M13" s="41">
        <v>0</v>
      </c>
      <c r="N13" s="41">
        <v>20</v>
      </c>
      <c r="O13" s="41">
        <f t="shared" si="0"/>
        <v>72</v>
      </c>
    </row>
    <row r="14" spans="1:15" ht="12.75">
      <c r="A14" s="77">
        <f t="shared" si="1"/>
        <v>7</v>
      </c>
      <c r="B14" s="102">
        <v>169</v>
      </c>
      <c r="C14" s="102" t="s">
        <v>202</v>
      </c>
      <c r="D14" s="103" t="s">
        <v>259</v>
      </c>
      <c r="E14" s="103" t="s">
        <v>255</v>
      </c>
      <c r="F14" s="103" t="s">
        <v>285</v>
      </c>
      <c r="G14" s="41">
        <v>0</v>
      </c>
      <c r="H14" s="41">
        <v>0</v>
      </c>
      <c r="I14" s="41">
        <v>16</v>
      </c>
      <c r="J14" s="41">
        <v>20</v>
      </c>
      <c r="K14" s="41">
        <v>0</v>
      </c>
      <c r="L14" s="41">
        <v>0</v>
      </c>
      <c r="M14" s="41">
        <v>20</v>
      </c>
      <c r="N14" s="41">
        <v>10</v>
      </c>
      <c r="O14" s="41">
        <f t="shared" si="0"/>
        <v>66</v>
      </c>
    </row>
    <row r="15" spans="1:15" ht="12.75">
      <c r="A15" s="77">
        <f t="shared" si="1"/>
        <v>8</v>
      </c>
      <c r="B15" s="102">
        <v>11</v>
      </c>
      <c r="C15" s="102" t="s">
        <v>201</v>
      </c>
      <c r="D15" s="103" t="s">
        <v>45</v>
      </c>
      <c r="E15" s="103" t="s">
        <v>46</v>
      </c>
      <c r="F15" s="103"/>
      <c r="G15" s="41">
        <v>9</v>
      </c>
      <c r="H15" s="41">
        <v>7</v>
      </c>
      <c r="I15" s="41">
        <v>9</v>
      </c>
      <c r="J15" s="41">
        <v>16</v>
      </c>
      <c r="K15" s="41">
        <v>16</v>
      </c>
      <c r="L15" s="41">
        <v>0</v>
      </c>
      <c r="M15" s="41">
        <v>0</v>
      </c>
      <c r="N15" s="41">
        <v>0</v>
      </c>
      <c r="O15" s="41">
        <f t="shared" si="0"/>
        <v>57</v>
      </c>
    </row>
    <row r="16" spans="1:15" ht="12.75">
      <c r="A16" s="77">
        <f t="shared" si="1"/>
        <v>9</v>
      </c>
      <c r="B16" s="102">
        <v>149</v>
      </c>
      <c r="C16" s="102" t="s">
        <v>202</v>
      </c>
      <c r="D16" s="103" t="s">
        <v>67</v>
      </c>
      <c r="E16" s="103" t="s">
        <v>227</v>
      </c>
      <c r="F16" s="103"/>
      <c r="G16" s="41">
        <v>8</v>
      </c>
      <c r="H16" s="41">
        <v>9</v>
      </c>
      <c r="I16" s="41">
        <v>8</v>
      </c>
      <c r="J16" s="41">
        <v>0</v>
      </c>
      <c r="K16" s="41">
        <v>13</v>
      </c>
      <c r="L16" s="41">
        <v>0</v>
      </c>
      <c r="M16" s="41">
        <v>0</v>
      </c>
      <c r="N16" s="41">
        <v>0</v>
      </c>
      <c r="O16" s="41">
        <f t="shared" si="0"/>
        <v>38</v>
      </c>
    </row>
    <row r="17" spans="1:15" ht="12.75">
      <c r="A17" s="77">
        <f aca="true" t="shared" si="2" ref="A17:A46">A16+1</f>
        <v>10</v>
      </c>
      <c r="B17" s="102">
        <v>319</v>
      </c>
      <c r="C17" s="102" t="s">
        <v>211</v>
      </c>
      <c r="D17" s="103" t="s">
        <v>356</v>
      </c>
      <c r="E17" s="103" t="s">
        <v>274</v>
      </c>
      <c r="F17" s="103" t="s">
        <v>375</v>
      </c>
      <c r="G17" s="41">
        <v>0</v>
      </c>
      <c r="H17" s="41">
        <v>0</v>
      </c>
      <c r="I17" s="41">
        <v>4</v>
      </c>
      <c r="J17" s="41">
        <v>5</v>
      </c>
      <c r="K17" s="41">
        <v>8</v>
      </c>
      <c r="L17" s="41">
        <v>11</v>
      </c>
      <c r="M17" s="41">
        <v>0</v>
      </c>
      <c r="N17" s="41">
        <v>7</v>
      </c>
      <c r="O17" s="41">
        <f t="shared" si="0"/>
        <v>35</v>
      </c>
    </row>
    <row r="18" spans="1:15" ht="12.75">
      <c r="A18" s="77">
        <f t="shared" si="2"/>
        <v>11</v>
      </c>
      <c r="B18" s="102">
        <v>123</v>
      </c>
      <c r="C18" s="102" t="s">
        <v>202</v>
      </c>
      <c r="D18" s="103" t="s">
        <v>226</v>
      </c>
      <c r="E18" s="103" t="s">
        <v>43</v>
      </c>
      <c r="F18" s="103" t="s">
        <v>64</v>
      </c>
      <c r="G18" s="41">
        <v>11</v>
      </c>
      <c r="H18" s="41">
        <v>11</v>
      </c>
      <c r="I18" s="41">
        <v>6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f t="shared" si="0"/>
        <v>28</v>
      </c>
    </row>
    <row r="19" spans="1:15" ht="12.75">
      <c r="A19" s="77">
        <f t="shared" si="2"/>
        <v>12</v>
      </c>
      <c r="B19" s="102">
        <v>220</v>
      </c>
      <c r="C19" s="102" t="s">
        <v>203</v>
      </c>
      <c r="D19" s="103" t="s">
        <v>231</v>
      </c>
      <c r="E19" s="103" t="s">
        <v>43</v>
      </c>
      <c r="F19" s="103" t="s">
        <v>89</v>
      </c>
      <c r="G19" s="41">
        <v>5</v>
      </c>
      <c r="H19" s="41">
        <v>6</v>
      </c>
      <c r="I19" s="41">
        <v>0</v>
      </c>
      <c r="J19" s="41">
        <v>8</v>
      </c>
      <c r="K19" s="41">
        <v>0</v>
      </c>
      <c r="L19" s="41">
        <v>4</v>
      </c>
      <c r="M19" s="41">
        <v>0</v>
      </c>
      <c r="N19" s="41">
        <v>0</v>
      </c>
      <c r="O19" s="41">
        <f t="shared" si="0"/>
        <v>23</v>
      </c>
    </row>
    <row r="20" spans="1:15" ht="12.75">
      <c r="A20" s="77">
        <f t="shared" si="2"/>
        <v>13</v>
      </c>
      <c r="B20" s="102">
        <v>124</v>
      </c>
      <c r="C20" s="102" t="s">
        <v>202</v>
      </c>
      <c r="D20" s="103" t="s">
        <v>237</v>
      </c>
      <c r="E20" s="103" t="s">
        <v>48</v>
      </c>
      <c r="F20" s="103" t="s">
        <v>69</v>
      </c>
      <c r="G20" s="41">
        <v>0</v>
      </c>
      <c r="H20" s="41">
        <v>5</v>
      </c>
      <c r="I20" s="41">
        <v>0</v>
      </c>
      <c r="J20" s="41">
        <v>0</v>
      </c>
      <c r="K20" s="41">
        <v>5</v>
      </c>
      <c r="L20" s="41">
        <v>0</v>
      </c>
      <c r="M20" s="41">
        <v>11</v>
      </c>
      <c r="N20" s="41">
        <v>0</v>
      </c>
      <c r="O20" s="41">
        <f t="shared" si="0"/>
        <v>21</v>
      </c>
    </row>
    <row r="21" spans="1:15" ht="12.75">
      <c r="A21" s="77">
        <f t="shared" si="2"/>
        <v>14</v>
      </c>
      <c r="B21" s="102">
        <v>31</v>
      </c>
      <c r="C21" s="102" t="s">
        <v>201</v>
      </c>
      <c r="D21" s="103" t="s">
        <v>228</v>
      </c>
      <c r="E21" s="103" t="s">
        <v>227</v>
      </c>
      <c r="F21" s="103" t="s">
        <v>229</v>
      </c>
      <c r="G21" s="41">
        <v>7</v>
      </c>
      <c r="H21" s="41">
        <v>13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f t="shared" si="0"/>
        <v>20</v>
      </c>
    </row>
    <row r="22" spans="1:15" ht="12.75">
      <c r="A22" s="77">
        <f t="shared" si="2"/>
        <v>15</v>
      </c>
      <c r="B22" s="102">
        <v>313</v>
      </c>
      <c r="C22" s="102" t="s">
        <v>211</v>
      </c>
      <c r="D22" s="103" t="s">
        <v>103</v>
      </c>
      <c r="E22" s="103" t="s">
        <v>234</v>
      </c>
      <c r="F22" s="103" t="s">
        <v>105</v>
      </c>
      <c r="G22" s="41">
        <v>2</v>
      </c>
      <c r="H22" s="41">
        <v>0</v>
      </c>
      <c r="I22" s="41">
        <v>0</v>
      </c>
      <c r="J22" s="41">
        <v>0</v>
      </c>
      <c r="K22" s="41">
        <v>0</v>
      </c>
      <c r="L22" s="41">
        <v>9</v>
      </c>
      <c r="M22" s="41">
        <v>0</v>
      </c>
      <c r="N22" s="41">
        <v>9</v>
      </c>
      <c r="O22" s="41">
        <f t="shared" si="0"/>
        <v>20</v>
      </c>
    </row>
    <row r="23" spans="1:15" ht="12.75">
      <c r="A23" s="77">
        <f t="shared" si="2"/>
        <v>16</v>
      </c>
      <c r="B23" s="102">
        <v>222</v>
      </c>
      <c r="C23" s="102" t="s">
        <v>203</v>
      </c>
      <c r="D23" s="103" t="s">
        <v>265</v>
      </c>
      <c r="E23" s="103" t="s">
        <v>233</v>
      </c>
      <c r="F23" s="103" t="s">
        <v>379</v>
      </c>
      <c r="G23" s="41">
        <v>0</v>
      </c>
      <c r="H23" s="41">
        <v>0</v>
      </c>
      <c r="I23" s="41">
        <v>0</v>
      </c>
      <c r="J23" s="41">
        <v>0</v>
      </c>
      <c r="K23" s="41">
        <v>6</v>
      </c>
      <c r="L23" s="41">
        <v>0</v>
      </c>
      <c r="M23" s="41">
        <v>0</v>
      </c>
      <c r="N23" s="41">
        <v>13</v>
      </c>
      <c r="O23" s="41">
        <f t="shared" si="0"/>
        <v>19</v>
      </c>
    </row>
    <row r="24" spans="1:15" ht="12.75">
      <c r="A24" s="77">
        <f t="shared" si="2"/>
        <v>17</v>
      </c>
      <c r="B24" s="102">
        <v>352</v>
      </c>
      <c r="C24" s="102" t="s">
        <v>211</v>
      </c>
      <c r="D24" s="103" t="s">
        <v>111</v>
      </c>
      <c r="E24" s="103" t="s">
        <v>112</v>
      </c>
      <c r="F24" s="103" t="s">
        <v>113</v>
      </c>
      <c r="G24" s="41">
        <v>0</v>
      </c>
      <c r="H24" s="41">
        <v>0</v>
      </c>
      <c r="I24" s="41">
        <v>0</v>
      </c>
      <c r="J24" s="41">
        <v>1</v>
      </c>
      <c r="K24" s="41">
        <v>0</v>
      </c>
      <c r="L24" s="41">
        <v>0</v>
      </c>
      <c r="M24" s="41">
        <v>10</v>
      </c>
      <c r="N24" s="41">
        <v>4</v>
      </c>
      <c r="O24" s="41">
        <f t="shared" si="0"/>
        <v>15</v>
      </c>
    </row>
    <row r="25" spans="1:15" ht="12.75">
      <c r="A25" s="77">
        <f t="shared" si="2"/>
        <v>18</v>
      </c>
      <c r="B25" s="102">
        <v>3</v>
      </c>
      <c r="C25" s="102" t="s">
        <v>201</v>
      </c>
      <c r="D25" s="103" t="s">
        <v>236</v>
      </c>
      <c r="E25" s="103" t="s">
        <v>53</v>
      </c>
      <c r="F25" s="103" t="s">
        <v>378</v>
      </c>
      <c r="G25" s="41">
        <v>0</v>
      </c>
      <c r="H25" s="41">
        <v>0</v>
      </c>
      <c r="I25" s="41">
        <v>0</v>
      </c>
      <c r="J25" s="41">
        <v>0</v>
      </c>
      <c r="K25" s="41">
        <v>7</v>
      </c>
      <c r="L25" s="41">
        <v>3</v>
      </c>
      <c r="M25" s="41">
        <v>0</v>
      </c>
      <c r="N25" s="41">
        <v>5</v>
      </c>
      <c r="O25" s="41">
        <f t="shared" si="0"/>
        <v>15</v>
      </c>
    </row>
    <row r="26" spans="1:15" ht="12.75">
      <c r="A26" s="77">
        <f t="shared" si="2"/>
        <v>19</v>
      </c>
      <c r="B26" s="102">
        <v>205</v>
      </c>
      <c r="C26" s="102" t="s">
        <v>203</v>
      </c>
      <c r="D26" s="103" t="s">
        <v>232</v>
      </c>
      <c r="E26" s="103" t="s">
        <v>233</v>
      </c>
      <c r="F26" s="103" t="s">
        <v>92</v>
      </c>
      <c r="G26" s="41">
        <v>4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11</v>
      </c>
      <c r="O26" s="41">
        <f t="shared" si="0"/>
        <v>15</v>
      </c>
    </row>
    <row r="27" spans="1:15" ht="12.75">
      <c r="A27" s="77">
        <f t="shared" si="2"/>
        <v>20</v>
      </c>
      <c r="B27" s="102">
        <v>301</v>
      </c>
      <c r="C27" s="102" t="s">
        <v>211</v>
      </c>
      <c r="D27" s="103" t="s">
        <v>230</v>
      </c>
      <c r="E27" s="103" t="s">
        <v>43</v>
      </c>
      <c r="F27" s="103" t="s">
        <v>102</v>
      </c>
      <c r="G27" s="41">
        <v>6</v>
      </c>
      <c r="H27" s="41">
        <v>0</v>
      </c>
      <c r="I27" s="41">
        <v>7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f t="shared" si="0"/>
        <v>13</v>
      </c>
    </row>
    <row r="28" spans="1:15" ht="12.75">
      <c r="A28" s="77">
        <f t="shared" si="2"/>
        <v>21</v>
      </c>
      <c r="B28" s="102">
        <v>455</v>
      </c>
      <c r="C28" s="102" t="s">
        <v>206</v>
      </c>
      <c r="D28" s="103" t="s">
        <v>125</v>
      </c>
      <c r="E28" s="103" t="s">
        <v>59</v>
      </c>
      <c r="F28" s="103" t="s">
        <v>126</v>
      </c>
      <c r="G28" s="41">
        <v>3</v>
      </c>
      <c r="H28" s="41">
        <v>0</v>
      </c>
      <c r="I28" s="41">
        <v>0</v>
      </c>
      <c r="J28" s="41">
        <v>9</v>
      </c>
      <c r="K28" s="41">
        <v>0</v>
      </c>
      <c r="L28" s="41">
        <v>0</v>
      </c>
      <c r="M28" s="41">
        <v>0</v>
      </c>
      <c r="N28" s="41">
        <v>0</v>
      </c>
      <c r="O28" s="41">
        <f t="shared" si="0"/>
        <v>12</v>
      </c>
    </row>
    <row r="29" spans="1:15" ht="12.75">
      <c r="A29" s="77">
        <f t="shared" si="2"/>
        <v>22</v>
      </c>
      <c r="B29" s="102">
        <v>465</v>
      </c>
      <c r="C29" s="102" t="s">
        <v>208</v>
      </c>
      <c r="D29" s="103" t="s">
        <v>332</v>
      </c>
      <c r="E29" s="103" t="s">
        <v>112</v>
      </c>
      <c r="F29" s="103" t="s">
        <v>390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9</v>
      </c>
      <c r="N29" s="41">
        <v>3</v>
      </c>
      <c r="O29" s="41">
        <f t="shared" si="0"/>
        <v>12</v>
      </c>
    </row>
    <row r="30" spans="1:15" ht="12.75">
      <c r="A30" s="77">
        <f t="shared" si="2"/>
        <v>23</v>
      </c>
      <c r="B30" s="102">
        <v>399</v>
      </c>
      <c r="C30" s="102" t="s">
        <v>211</v>
      </c>
      <c r="D30" s="103" t="s">
        <v>110</v>
      </c>
      <c r="E30" s="103" t="s">
        <v>59</v>
      </c>
      <c r="F30" s="103" t="s">
        <v>109</v>
      </c>
      <c r="G30" s="41">
        <v>0</v>
      </c>
      <c r="H30" s="41">
        <v>0</v>
      </c>
      <c r="I30" s="41">
        <v>0</v>
      </c>
      <c r="J30" s="41">
        <v>3</v>
      </c>
      <c r="K30" s="41">
        <v>1</v>
      </c>
      <c r="L30" s="41">
        <v>2</v>
      </c>
      <c r="M30" s="41">
        <v>0</v>
      </c>
      <c r="N30" s="41">
        <v>6</v>
      </c>
      <c r="O30" s="41">
        <f t="shared" si="0"/>
        <v>12</v>
      </c>
    </row>
    <row r="31" spans="1:15" ht="12.75">
      <c r="A31" s="77">
        <f t="shared" si="2"/>
        <v>24</v>
      </c>
      <c r="B31" s="102">
        <v>233</v>
      </c>
      <c r="C31" s="102" t="s">
        <v>203</v>
      </c>
      <c r="D31" s="103" t="s">
        <v>374</v>
      </c>
      <c r="E31" s="103" t="s">
        <v>43</v>
      </c>
      <c r="F31" s="103" t="s">
        <v>325</v>
      </c>
      <c r="G31" s="41">
        <v>0</v>
      </c>
      <c r="H31" s="41">
        <v>0</v>
      </c>
      <c r="I31" s="41">
        <v>5</v>
      </c>
      <c r="J31" s="41">
        <v>0</v>
      </c>
      <c r="K31" s="41">
        <v>0</v>
      </c>
      <c r="L31" s="41">
        <v>6</v>
      </c>
      <c r="M31" s="41">
        <v>0</v>
      </c>
      <c r="N31" s="41">
        <v>0</v>
      </c>
      <c r="O31" s="41">
        <f t="shared" si="0"/>
        <v>11</v>
      </c>
    </row>
    <row r="32" spans="1:15" ht="12.75">
      <c r="A32" s="77">
        <f t="shared" si="2"/>
        <v>25</v>
      </c>
      <c r="B32" s="102">
        <v>30</v>
      </c>
      <c r="C32" s="102" t="s">
        <v>201</v>
      </c>
      <c r="D32" s="103" t="s">
        <v>246</v>
      </c>
      <c r="E32" s="103" t="s">
        <v>346</v>
      </c>
      <c r="F32" s="103" t="s">
        <v>247</v>
      </c>
      <c r="G32" s="41">
        <v>0</v>
      </c>
      <c r="H32" s="41">
        <v>1</v>
      </c>
      <c r="I32" s="41">
        <v>0</v>
      </c>
      <c r="J32" s="41">
        <v>4</v>
      </c>
      <c r="K32" s="41">
        <v>0</v>
      </c>
      <c r="L32" s="41">
        <v>5</v>
      </c>
      <c r="M32" s="41">
        <v>0</v>
      </c>
      <c r="N32" s="41">
        <v>0</v>
      </c>
      <c r="O32" s="41">
        <f t="shared" si="0"/>
        <v>10</v>
      </c>
    </row>
    <row r="33" spans="1:15" ht="12.75">
      <c r="A33" s="77">
        <f t="shared" si="2"/>
        <v>26</v>
      </c>
      <c r="B33" s="102">
        <v>227</v>
      </c>
      <c r="C33" s="102" t="s">
        <v>203</v>
      </c>
      <c r="D33" s="103" t="s">
        <v>76</v>
      </c>
      <c r="E33" s="103" t="s">
        <v>383</v>
      </c>
      <c r="F33" s="103" t="s">
        <v>385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10</v>
      </c>
      <c r="M33" s="41">
        <v>0</v>
      </c>
      <c r="N33" s="41">
        <v>0</v>
      </c>
      <c r="O33" s="41">
        <f t="shared" si="0"/>
        <v>10</v>
      </c>
    </row>
    <row r="34" spans="1:15" ht="12.75">
      <c r="A34" s="77">
        <f t="shared" si="2"/>
        <v>27</v>
      </c>
      <c r="B34" s="102">
        <v>186</v>
      </c>
      <c r="C34" s="102" t="s">
        <v>202</v>
      </c>
      <c r="D34" s="103" t="s">
        <v>337</v>
      </c>
      <c r="E34" s="103" t="s">
        <v>59</v>
      </c>
      <c r="F34" s="103" t="s">
        <v>376</v>
      </c>
      <c r="G34" s="41">
        <v>0</v>
      </c>
      <c r="H34" s="41">
        <v>0</v>
      </c>
      <c r="I34" s="41">
        <v>2</v>
      </c>
      <c r="J34" s="41">
        <v>6</v>
      </c>
      <c r="K34" s="41">
        <v>0</v>
      </c>
      <c r="L34" s="41">
        <v>0</v>
      </c>
      <c r="M34" s="41">
        <v>0</v>
      </c>
      <c r="N34" s="41">
        <v>2</v>
      </c>
      <c r="O34" s="41">
        <f t="shared" si="0"/>
        <v>10</v>
      </c>
    </row>
    <row r="35" spans="1:15" ht="12.75">
      <c r="A35" s="77">
        <f t="shared" si="2"/>
        <v>28</v>
      </c>
      <c r="B35" s="102">
        <v>39</v>
      </c>
      <c r="C35" s="102" t="s">
        <v>201</v>
      </c>
      <c r="D35" s="103" t="s">
        <v>391</v>
      </c>
      <c r="E35" s="103" t="s">
        <v>104</v>
      </c>
      <c r="F35" s="103" t="s">
        <v>392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10</v>
      </c>
      <c r="O35" s="41">
        <f t="shared" si="0"/>
        <v>10</v>
      </c>
    </row>
    <row r="36" spans="1:15" ht="12.75">
      <c r="A36" s="77">
        <f t="shared" si="2"/>
        <v>29</v>
      </c>
      <c r="B36" s="102">
        <v>480</v>
      </c>
      <c r="C36" s="102" t="s">
        <v>202</v>
      </c>
      <c r="D36" s="103" t="s">
        <v>288</v>
      </c>
      <c r="E36" s="103" t="s">
        <v>112</v>
      </c>
      <c r="F36" s="103" t="s">
        <v>289</v>
      </c>
      <c r="G36" s="41">
        <v>0</v>
      </c>
      <c r="H36" s="41">
        <v>2</v>
      </c>
      <c r="I36" s="41">
        <v>0</v>
      </c>
      <c r="J36" s="41">
        <v>7</v>
      </c>
      <c r="K36" s="41">
        <v>0</v>
      </c>
      <c r="L36" s="41">
        <v>0</v>
      </c>
      <c r="M36" s="41">
        <v>0</v>
      </c>
      <c r="N36" s="41">
        <v>0</v>
      </c>
      <c r="O36" s="41">
        <f t="shared" si="0"/>
        <v>9</v>
      </c>
    </row>
    <row r="37" spans="1:15" ht="12.75">
      <c r="A37" s="77">
        <f t="shared" si="2"/>
        <v>30</v>
      </c>
      <c r="B37" s="102">
        <v>415</v>
      </c>
      <c r="C37" s="102" t="s">
        <v>208</v>
      </c>
      <c r="D37" s="103" t="s">
        <v>290</v>
      </c>
      <c r="E37" s="103" t="s">
        <v>255</v>
      </c>
      <c r="F37" s="103" t="s">
        <v>377</v>
      </c>
      <c r="G37" s="41">
        <v>0</v>
      </c>
      <c r="H37" s="41">
        <v>0</v>
      </c>
      <c r="I37" s="41">
        <v>0</v>
      </c>
      <c r="J37" s="41">
        <v>2</v>
      </c>
      <c r="K37" s="41">
        <v>0</v>
      </c>
      <c r="L37" s="41">
        <v>0</v>
      </c>
      <c r="M37" s="41">
        <v>7</v>
      </c>
      <c r="N37" s="41">
        <v>0</v>
      </c>
      <c r="O37" s="41">
        <f t="shared" si="0"/>
        <v>9</v>
      </c>
    </row>
    <row r="38" spans="1:15" ht="12.75">
      <c r="A38" s="77">
        <f t="shared" si="2"/>
        <v>31</v>
      </c>
      <c r="B38" s="102">
        <v>358</v>
      </c>
      <c r="C38" s="102" t="s">
        <v>211</v>
      </c>
      <c r="D38" s="103" t="s">
        <v>119</v>
      </c>
      <c r="E38" s="103" t="s">
        <v>112</v>
      </c>
      <c r="F38" s="103" t="s">
        <v>120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8</v>
      </c>
      <c r="N38" s="41">
        <v>0</v>
      </c>
      <c r="O38" s="41">
        <f t="shared" si="0"/>
        <v>8</v>
      </c>
    </row>
    <row r="39" spans="1:15" ht="12.75">
      <c r="A39" s="77">
        <f t="shared" si="2"/>
        <v>32</v>
      </c>
      <c r="B39" s="102">
        <v>356</v>
      </c>
      <c r="C39" s="102" t="s">
        <v>211</v>
      </c>
      <c r="D39" s="103" t="s">
        <v>106</v>
      </c>
      <c r="E39" s="103" t="s">
        <v>94</v>
      </c>
      <c r="F39" s="103" t="s">
        <v>396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8</v>
      </c>
      <c r="O39" s="41">
        <f t="shared" si="0"/>
        <v>8</v>
      </c>
    </row>
    <row r="40" spans="1:15" ht="12.75">
      <c r="A40" s="77">
        <f t="shared" si="2"/>
        <v>33</v>
      </c>
      <c r="B40" s="102">
        <v>28</v>
      </c>
      <c r="C40" s="102" t="s">
        <v>201</v>
      </c>
      <c r="D40" s="103" t="s">
        <v>248</v>
      </c>
      <c r="E40" s="103" t="s">
        <v>249</v>
      </c>
      <c r="F40" s="103" t="s">
        <v>250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7</v>
      </c>
      <c r="M40" s="41">
        <v>0</v>
      </c>
      <c r="N40" s="41">
        <v>0</v>
      </c>
      <c r="O40" s="41">
        <f t="shared" si="0"/>
        <v>7</v>
      </c>
    </row>
    <row r="41" spans="1:15" ht="12.75">
      <c r="A41" s="77">
        <f t="shared" si="2"/>
        <v>34</v>
      </c>
      <c r="B41" s="102">
        <v>379</v>
      </c>
      <c r="C41" s="102" t="s">
        <v>203</v>
      </c>
      <c r="D41" s="103" t="s">
        <v>278</v>
      </c>
      <c r="E41" s="103" t="s">
        <v>233</v>
      </c>
      <c r="F41" s="103" t="s">
        <v>380</v>
      </c>
      <c r="G41" s="41">
        <v>0</v>
      </c>
      <c r="H41" s="41">
        <v>0</v>
      </c>
      <c r="I41" s="41">
        <v>0</v>
      </c>
      <c r="J41" s="41">
        <v>0</v>
      </c>
      <c r="K41" s="41">
        <v>4</v>
      </c>
      <c r="L41" s="41">
        <v>0</v>
      </c>
      <c r="M41" s="41">
        <v>0</v>
      </c>
      <c r="N41" s="41">
        <v>0</v>
      </c>
      <c r="O41" s="41">
        <f t="shared" si="0"/>
        <v>4</v>
      </c>
    </row>
    <row r="42" spans="1:15" ht="12.75">
      <c r="A42" s="77">
        <f t="shared" si="2"/>
        <v>35</v>
      </c>
      <c r="B42" s="102">
        <v>143</v>
      </c>
      <c r="C42" s="102" t="s">
        <v>202</v>
      </c>
      <c r="D42" s="103" t="s">
        <v>257</v>
      </c>
      <c r="E42" s="103" t="s">
        <v>59</v>
      </c>
      <c r="F42" s="103" t="s">
        <v>373</v>
      </c>
      <c r="G42" s="41">
        <v>0</v>
      </c>
      <c r="H42" s="41">
        <v>3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f t="shared" si="0"/>
        <v>3</v>
      </c>
    </row>
    <row r="43" spans="1:15" ht="12.75">
      <c r="A43" s="77">
        <f t="shared" si="2"/>
        <v>36</v>
      </c>
      <c r="B43" s="102">
        <v>61</v>
      </c>
      <c r="C43" s="102" t="s">
        <v>201</v>
      </c>
      <c r="D43" s="103" t="s">
        <v>357</v>
      </c>
      <c r="E43" s="103" t="s">
        <v>48</v>
      </c>
      <c r="F43" s="103"/>
      <c r="G43" s="41">
        <v>0</v>
      </c>
      <c r="H43" s="41">
        <v>0</v>
      </c>
      <c r="I43" s="41">
        <v>3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f t="shared" si="0"/>
        <v>3</v>
      </c>
    </row>
    <row r="44" spans="1:15" ht="12.75">
      <c r="A44" s="77">
        <f t="shared" si="2"/>
        <v>37</v>
      </c>
      <c r="B44" s="102">
        <v>230</v>
      </c>
      <c r="C44" s="102" t="s">
        <v>203</v>
      </c>
      <c r="D44" s="103" t="s">
        <v>326</v>
      </c>
      <c r="E44" s="103" t="s">
        <v>149</v>
      </c>
      <c r="F44" s="103" t="s">
        <v>381</v>
      </c>
      <c r="G44" s="41">
        <v>0</v>
      </c>
      <c r="H44" s="41">
        <v>0</v>
      </c>
      <c r="I44" s="41">
        <v>0</v>
      </c>
      <c r="J44" s="41">
        <v>0</v>
      </c>
      <c r="K44" s="41">
        <v>3</v>
      </c>
      <c r="L44" s="41">
        <v>0</v>
      </c>
      <c r="M44" s="41">
        <v>0</v>
      </c>
      <c r="N44" s="41">
        <v>0</v>
      </c>
      <c r="O44" s="41">
        <f t="shared" si="0"/>
        <v>3</v>
      </c>
    </row>
    <row r="45" spans="1:15" ht="12.75">
      <c r="A45" s="77">
        <f t="shared" si="2"/>
        <v>38</v>
      </c>
      <c r="B45" s="102">
        <v>21</v>
      </c>
      <c r="C45" s="102" t="s">
        <v>201</v>
      </c>
      <c r="D45" s="103" t="s">
        <v>235</v>
      </c>
      <c r="E45" s="103" t="s">
        <v>227</v>
      </c>
      <c r="F45" s="103" t="s">
        <v>51</v>
      </c>
      <c r="G45" s="41">
        <v>1</v>
      </c>
      <c r="H45" s="41">
        <v>0</v>
      </c>
      <c r="I45" s="41">
        <v>1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f t="shared" si="0"/>
        <v>2</v>
      </c>
    </row>
    <row r="46" spans="1:15" ht="12.75">
      <c r="A46" s="77">
        <f t="shared" si="2"/>
        <v>39</v>
      </c>
      <c r="B46" s="102">
        <v>79</v>
      </c>
      <c r="C46" s="102" t="s">
        <v>201</v>
      </c>
      <c r="D46" s="103" t="s">
        <v>359</v>
      </c>
      <c r="E46" s="103" t="s">
        <v>360</v>
      </c>
      <c r="F46" s="103" t="s">
        <v>361</v>
      </c>
      <c r="G46" s="41">
        <v>0</v>
      </c>
      <c r="H46" s="41">
        <v>0</v>
      </c>
      <c r="I46" s="41">
        <v>0</v>
      </c>
      <c r="J46" s="41">
        <v>0</v>
      </c>
      <c r="K46" s="41">
        <v>2</v>
      </c>
      <c r="L46" s="41">
        <v>0</v>
      </c>
      <c r="M46" s="41">
        <v>0</v>
      </c>
      <c r="N46" s="41">
        <v>0</v>
      </c>
      <c r="O46" s="41">
        <f t="shared" si="0"/>
        <v>2</v>
      </c>
    </row>
    <row r="47" spans="1:15" ht="12.75">
      <c r="A47" s="77"/>
      <c r="B47" s="102"/>
      <c r="C47" s="102"/>
      <c r="D47" s="103"/>
      <c r="E47" s="103"/>
      <c r="F47" s="103"/>
      <c r="G47" s="41"/>
      <c r="H47" s="41"/>
      <c r="I47" s="41"/>
      <c r="J47" s="41"/>
      <c r="K47" s="41"/>
      <c r="L47" s="43"/>
      <c r="M47" s="41"/>
      <c r="N47" s="41"/>
      <c r="O47" s="41">
        <f t="shared" si="0"/>
        <v>0</v>
      </c>
    </row>
    <row r="48" spans="1:15" ht="12.75">
      <c r="A48" s="77"/>
      <c r="B48" s="102"/>
      <c r="C48" s="102"/>
      <c r="D48" s="103"/>
      <c r="E48" s="103"/>
      <c r="F48" s="103"/>
      <c r="G48" s="41"/>
      <c r="H48" s="41"/>
      <c r="I48" s="41"/>
      <c r="J48" s="41"/>
      <c r="K48" s="41"/>
      <c r="L48" s="43"/>
      <c r="M48" s="41"/>
      <c r="N48" s="41"/>
      <c r="O48" s="41">
        <f t="shared" si="0"/>
        <v>0</v>
      </c>
    </row>
    <row r="49" spans="1:15" ht="12.75">
      <c r="A49" s="77"/>
      <c r="B49" s="102"/>
      <c r="C49" s="102"/>
      <c r="D49" s="103"/>
      <c r="E49" s="103"/>
      <c r="F49" s="103"/>
      <c r="G49" s="41"/>
      <c r="H49" s="41"/>
      <c r="I49" s="41"/>
      <c r="J49" s="41"/>
      <c r="K49" s="41"/>
      <c r="L49" s="43"/>
      <c r="M49" s="41"/>
      <c r="N49" s="41"/>
      <c r="O49" s="41">
        <f t="shared" si="0"/>
        <v>0</v>
      </c>
    </row>
    <row r="50" spans="1:15" ht="12.75">
      <c r="A50" s="77"/>
      <c r="B50" s="102"/>
      <c r="C50" s="102"/>
      <c r="D50" s="103"/>
      <c r="E50" s="103"/>
      <c r="F50" s="103"/>
      <c r="G50" s="41"/>
      <c r="H50" s="41"/>
      <c r="I50" s="41"/>
      <c r="J50" s="41"/>
      <c r="K50" s="41"/>
      <c r="L50" s="43"/>
      <c r="M50" s="41"/>
      <c r="N50" s="41"/>
      <c r="O50" s="41">
        <f t="shared" si="0"/>
        <v>0</v>
      </c>
    </row>
    <row r="51" spans="1:15" ht="12.75">
      <c r="A51" s="77"/>
      <c r="B51" s="102"/>
      <c r="C51" s="102"/>
      <c r="D51" s="103"/>
      <c r="E51" s="103"/>
      <c r="F51" s="103"/>
      <c r="G51" s="41"/>
      <c r="H51" s="41"/>
      <c r="I51" s="41"/>
      <c r="J51" s="41"/>
      <c r="K51" s="41"/>
      <c r="L51" s="43"/>
      <c r="M51" s="41"/>
      <c r="N51" s="41"/>
      <c r="O51" s="41">
        <f t="shared" si="0"/>
        <v>0</v>
      </c>
    </row>
    <row r="52" spans="1:15" ht="12.75">
      <c r="A52" s="77"/>
      <c r="B52" s="102"/>
      <c r="C52" s="102"/>
      <c r="D52" s="103"/>
      <c r="E52" s="103"/>
      <c r="F52" s="103"/>
      <c r="G52" s="41"/>
      <c r="H52" s="41"/>
      <c r="I52" s="41"/>
      <c r="J52" s="41"/>
      <c r="K52" s="41"/>
      <c r="L52" s="43"/>
      <c r="M52" s="41"/>
      <c r="N52" s="41"/>
      <c r="O52" s="41">
        <f t="shared" si="0"/>
        <v>0</v>
      </c>
    </row>
    <row r="53" spans="1:15" ht="12.75">
      <c r="A53" s="77"/>
      <c r="B53" s="102"/>
      <c r="C53" s="102"/>
      <c r="D53" s="103"/>
      <c r="E53" s="103"/>
      <c r="F53" s="103"/>
      <c r="G53" s="41"/>
      <c r="H53" s="41"/>
      <c r="I53" s="41"/>
      <c r="J53" s="41"/>
      <c r="K53" s="41"/>
      <c r="L53" s="43"/>
      <c r="M53" s="41"/>
      <c r="N53" s="41"/>
      <c r="O53" s="41">
        <f t="shared" si="0"/>
        <v>0</v>
      </c>
    </row>
    <row r="54" spans="1:15" ht="12.75">
      <c r="A54" s="77"/>
      <c r="B54" s="102"/>
      <c r="C54" s="102"/>
      <c r="D54" s="103"/>
      <c r="E54" s="103"/>
      <c r="F54" s="103"/>
      <c r="G54" s="41"/>
      <c r="H54" s="41"/>
      <c r="I54" s="41"/>
      <c r="J54" s="41"/>
      <c r="K54" s="41"/>
      <c r="L54" s="43"/>
      <c r="M54" s="41"/>
      <c r="N54" s="41"/>
      <c r="O54" s="41">
        <f t="shared" si="0"/>
        <v>0</v>
      </c>
    </row>
    <row r="55" spans="1:15" ht="12.75">
      <c r="A55" s="77"/>
      <c r="B55" s="102"/>
      <c r="C55" s="102"/>
      <c r="D55" s="103"/>
      <c r="E55" s="103"/>
      <c r="F55" s="103"/>
      <c r="G55" s="41"/>
      <c r="H55" s="41"/>
      <c r="I55" s="41"/>
      <c r="J55" s="41"/>
      <c r="K55" s="41"/>
      <c r="L55" s="43"/>
      <c r="M55" s="41"/>
      <c r="N55" s="41"/>
      <c r="O55" s="41">
        <f t="shared" si="0"/>
        <v>0</v>
      </c>
    </row>
    <row r="56" spans="1:15" ht="12.75">
      <c r="A56" s="77"/>
      <c r="B56" s="102"/>
      <c r="C56" s="102"/>
      <c r="D56" s="103"/>
      <c r="E56" s="103"/>
      <c r="F56" s="103"/>
      <c r="G56" s="41"/>
      <c r="H56" s="41"/>
      <c r="I56" s="41"/>
      <c r="J56" s="41"/>
      <c r="K56" s="41"/>
      <c r="L56" s="43"/>
      <c r="M56" s="41"/>
      <c r="N56" s="41"/>
      <c r="O56" s="41">
        <f t="shared" si="0"/>
        <v>0</v>
      </c>
    </row>
    <row r="57" spans="1:15" ht="12.75">
      <c r="A57" s="77"/>
      <c r="B57" s="102"/>
      <c r="C57" s="102"/>
      <c r="D57" s="103"/>
      <c r="E57" s="103"/>
      <c r="F57" s="103"/>
      <c r="G57" s="41"/>
      <c r="H57" s="41"/>
      <c r="I57" s="41"/>
      <c r="J57" s="41"/>
      <c r="K57" s="41"/>
      <c r="L57" s="43"/>
      <c r="M57" s="41"/>
      <c r="N57" s="41"/>
      <c r="O57" s="41">
        <f t="shared" si="0"/>
        <v>0</v>
      </c>
    </row>
    <row r="58" spans="1:15" ht="12.75">
      <c r="A58" s="77"/>
      <c r="B58" s="102"/>
      <c r="C58" s="102"/>
      <c r="D58" s="103"/>
      <c r="E58" s="103"/>
      <c r="F58" s="103"/>
      <c r="G58" s="41"/>
      <c r="H58" s="41"/>
      <c r="I58" s="41"/>
      <c r="J58" s="41"/>
      <c r="K58" s="41"/>
      <c r="L58" s="43"/>
      <c r="M58" s="41"/>
      <c r="N58" s="41"/>
      <c r="O58" s="41">
        <f t="shared" si="0"/>
        <v>0</v>
      </c>
    </row>
    <row r="59" spans="1:15" ht="12.75">
      <c r="A59" s="77"/>
      <c r="B59" s="102"/>
      <c r="C59" s="102"/>
      <c r="D59" s="103"/>
      <c r="E59" s="103"/>
      <c r="F59" s="103"/>
      <c r="G59" s="41"/>
      <c r="H59" s="41"/>
      <c r="I59" s="41"/>
      <c r="J59" s="41"/>
      <c r="K59" s="41"/>
      <c r="L59" s="43"/>
      <c r="M59" s="41"/>
      <c r="N59" s="41"/>
      <c r="O59" s="41">
        <f t="shared" si="0"/>
        <v>0</v>
      </c>
    </row>
    <row r="60" spans="1:15" ht="12.75">
      <c r="A60" s="77"/>
      <c r="B60" s="102"/>
      <c r="C60" s="102"/>
      <c r="D60" s="103"/>
      <c r="E60" s="103"/>
      <c r="F60" s="103"/>
      <c r="G60" s="41"/>
      <c r="H60" s="41"/>
      <c r="I60" s="41"/>
      <c r="J60" s="41"/>
      <c r="K60" s="41"/>
      <c r="L60" s="43"/>
      <c r="M60" s="41"/>
      <c r="N60" s="41"/>
      <c r="O60" s="41">
        <f t="shared" si="0"/>
        <v>0</v>
      </c>
    </row>
    <row r="61" spans="1:15" ht="12.75">
      <c r="A61" s="77"/>
      <c r="B61" s="102"/>
      <c r="C61" s="102"/>
      <c r="D61" s="103"/>
      <c r="E61" s="103"/>
      <c r="F61" s="103"/>
      <c r="G61" s="41"/>
      <c r="H61" s="41"/>
      <c r="I61" s="41"/>
      <c r="J61" s="41"/>
      <c r="K61" s="41"/>
      <c r="L61" s="43"/>
      <c r="M61" s="41"/>
      <c r="N61" s="41"/>
      <c r="O61" s="41">
        <f t="shared" si="0"/>
        <v>0</v>
      </c>
    </row>
    <row r="62" spans="1:15" ht="12.75">
      <c r="A62" s="77"/>
      <c r="B62" s="102"/>
      <c r="C62" s="102"/>
      <c r="D62" s="103"/>
      <c r="E62" s="103"/>
      <c r="F62" s="103"/>
      <c r="G62" s="41"/>
      <c r="H62" s="41"/>
      <c r="I62" s="41"/>
      <c r="J62" s="41"/>
      <c r="K62" s="41"/>
      <c r="L62" s="43"/>
      <c r="M62" s="41"/>
      <c r="N62" s="41"/>
      <c r="O62" s="41">
        <f t="shared" si="0"/>
        <v>0</v>
      </c>
    </row>
    <row r="63" spans="1:15" ht="12.75">
      <c r="A63" s="77"/>
      <c r="B63" s="102"/>
      <c r="C63" s="102"/>
      <c r="D63" s="103"/>
      <c r="E63" s="103"/>
      <c r="F63" s="103"/>
      <c r="G63" s="41"/>
      <c r="H63" s="41"/>
      <c r="I63" s="41"/>
      <c r="J63" s="41"/>
      <c r="K63" s="41"/>
      <c r="L63" s="43"/>
      <c r="M63" s="41"/>
      <c r="N63" s="41"/>
      <c r="O63" s="41">
        <f t="shared" si="0"/>
        <v>0</v>
      </c>
    </row>
    <row r="64" spans="1:15" ht="12.75">
      <c r="A64" s="77"/>
      <c r="B64" s="102"/>
      <c r="C64" s="102"/>
      <c r="D64" s="103"/>
      <c r="E64" s="103"/>
      <c r="F64" s="103"/>
      <c r="G64" s="41"/>
      <c r="H64" s="41"/>
      <c r="I64" s="41"/>
      <c r="J64" s="41"/>
      <c r="K64" s="41"/>
      <c r="L64" s="43"/>
      <c r="M64" s="41"/>
      <c r="N64" s="41"/>
      <c r="O64" s="41">
        <f t="shared" si="0"/>
        <v>0</v>
      </c>
    </row>
    <row r="65" spans="1:15" ht="12.75">
      <c r="A65" s="77"/>
      <c r="B65" s="102"/>
      <c r="C65" s="102"/>
      <c r="D65" s="103"/>
      <c r="E65" s="103"/>
      <c r="F65" s="103"/>
      <c r="G65" s="41"/>
      <c r="H65" s="41"/>
      <c r="I65" s="41"/>
      <c r="J65" s="41"/>
      <c r="K65" s="41"/>
      <c r="L65" s="43"/>
      <c r="M65" s="41"/>
      <c r="N65" s="41"/>
      <c r="O65" s="41">
        <f t="shared" si="0"/>
        <v>0</v>
      </c>
    </row>
    <row r="66" spans="1:15" ht="12.75">
      <c r="A66" s="77"/>
      <c r="B66" s="102"/>
      <c r="C66" s="102"/>
      <c r="D66" s="103"/>
      <c r="E66" s="103"/>
      <c r="F66" s="103"/>
      <c r="G66" s="41"/>
      <c r="H66" s="41"/>
      <c r="I66" s="41"/>
      <c r="J66" s="41"/>
      <c r="K66" s="41"/>
      <c r="L66" s="43"/>
      <c r="M66" s="41"/>
      <c r="N66" s="41"/>
      <c r="O66" s="41">
        <f t="shared" si="0"/>
        <v>0</v>
      </c>
    </row>
    <row r="67" spans="1:15" ht="12.75">
      <c r="A67" s="77"/>
      <c r="B67" s="102"/>
      <c r="C67" s="102"/>
      <c r="D67" s="103"/>
      <c r="E67" s="103"/>
      <c r="F67" s="103"/>
      <c r="G67" s="41"/>
      <c r="H67" s="41"/>
      <c r="I67" s="41"/>
      <c r="J67" s="41"/>
      <c r="K67" s="41"/>
      <c r="L67" s="43"/>
      <c r="M67" s="41"/>
      <c r="N67" s="41"/>
      <c r="O67" s="41">
        <f t="shared" si="0"/>
        <v>0</v>
      </c>
    </row>
    <row r="68" spans="1:15" ht="12.75">
      <c r="A68" s="77"/>
      <c r="B68" s="102"/>
      <c r="C68" s="102"/>
      <c r="D68" s="103"/>
      <c r="E68" s="103"/>
      <c r="F68" s="103"/>
      <c r="G68" s="41"/>
      <c r="H68" s="41"/>
      <c r="I68" s="41"/>
      <c r="J68" s="41"/>
      <c r="K68" s="41"/>
      <c r="L68" s="43"/>
      <c r="M68" s="41"/>
      <c r="N68" s="41"/>
      <c r="O68" s="41">
        <f t="shared" si="0"/>
        <v>0</v>
      </c>
    </row>
    <row r="69" spans="1:15" ht="12.75">
      <c r="A69" s="77"/>
      <c r="B69" s="102"/>
      <c r="C69" s="102"/>
      <c r="D69" s="103"/>
      <c r="E69" s="103"/>
      <c r="F69" s="103"/>
      <c r="G69" s="41"/>
      <c r="H69" s="41"/>
      <c r="I69" s="41"/>
      <c r="J69" s="41"/>
      <c r="K69" s="41"/>
      <c r="L69" s="43"/>
      <c r="M69" s="41"/>
      <c r="N69" s="41"/>
      <c r="O69" s="41">
        <f t="shared" si="0"/>
        <v>0</v>
      </c>
    </row>
    <row r="70" spans="1:15" ht="12.75">
      <c r="A70" s="77"/>
      <c r="B70" s="102"/>
      <c r="C70" s="102"/>
      <c r="D70" s="103"/>
      <c r="E70" s="103"/>
      <c r="F70" s="103"/>
      <c r="G70" s="41"/>
      <c r="H70" s="41"/>
      <c r="I70" s="41"/>
      <c r="J70" s="41"/>
      <c r="K70" s="41"/>
      <c r="L70" s="43"/>
      <c r="M70" s="41"/>
      <c r="N70" s="41"/>
      <c r="O70" s="41">
        <f t="shared" si="0"/>
        <v>0</v>
      </c>
    </row>
    <row r="71" spans="1:15" ht="12.75">
      <c r="A71" s="77"/>
      <c r="B71" s="102"/>
      <c r="C71" s="102"/>
      <c r="D71" s="103"/>
      <c r="E71" s="103"/>
      <c r="F71" s="103"/>
      <c r="G71" s="41"/>
      <c r="H71" s="41"/>
      <c r="I71" s="41"/>
      <c r="J71" s="41"/>
      <c r="K71" s="41"/>
      <c r="L71" s="43"/>
      <c r="M71" s="41"/>
      <c r="N71" s="41"/>
      <c r="O71" s="41">
        <f t="shared" si="0"/>
        <v>0</v>
      </c>
    </row>
    <row r="72" spans="1:15" ht="12.75">
      <c r="A72" s="77"/>
      <c r="B72" s="102"/>
      <c r="C72" s="102"/>
      <c r="D72" s="103"/>
      <c r="E72" s="103"/>
      <c r="F72" s="103"/>
      <c r="G72" s="41"/>
      <c r="H72" s="41"/>
      <c r="I72" s="41"/>
      <c r="J72" s="41"/>
      <c r="K72" s="41"/>
      <c r="L72" s="43"/>
      <c r="M72" s="41"/>
      <c r="N72" s="41"/>
      <c r="O72" s="41">
        <f aca="true" t="shared" si="3" ref="O72:O135">SUM(G72:N72)</f>
        <v>0</v>
      </c>
    </row>
    <row r="73" spans="1:15" ht="12.75">
      <c r="A73" s="77"/>
      <c r="B73" s="102"/>
      <c r="C73" s="102"/>
      <c r="D73" s="103"/>
      <c r="E73" s="103"/>
      <c r="F73" s="103"/>
      <c r="G73" s="41"/>
      <c r="H73" s="41"/>
      <c r="I73" s="41"/>
      <c r="J73" s="41"/>
      <c r="K73" s="41"/>
      <c r="L73" s="43"/>
      <c r="M73" s="41"/>
      <c r="N73" s="41"/>
      <c r="O73" s="41">
        <f t="shared" si="3"/>
        <v>0</v>
      </c>
    </row>
    <row r="74" spans="1:15" ht="12.75">
      <c r="A74" s="77"/>
      <c r="B74" s="102"/>
      <c r="C74" s="102"/>
      <c r="D74" s="103"/>
      <c r="E74" s="103"/>
      <c r="F74" s="103"/>
      <c r="G74" s="41"/>
      <c r="H74" s="41"/>
      <c r="I74" s="41"/>
      <c r="J74" s="41"/>
      <c r="K74" s="41"/>
      <c r="L74" s="43"/>
      <c r="M74" s="41"/>
      <c r="N74" s="41"/>
      <c r="O74" s="41">
        <f t="shared" si="3"/>
        <v>0</v>
      </c>
    </row>
    <row r="75" spans="1:15" ht="12.75">
      <c r="A75" s="77"/>
      <c r="B75" s="102"/>
      <c r="C75" s="102"/>
      <c r="D75" s="103"/>
      <c r="E75" s="103"/>
      <c r="F75" s="103"/>
      <c r="G75" s="41"/>
      <c r="H75" s="41"/>
      <c r="I75" s="41"/>
      <c r="J75" s="41"/>
      <c r="K75" s="41"/>
      <c r="L75" s="43"/>
      <c r="M75" s="41"/>
      <c r="N75" s="41"/>
      <c r="O75" s="41">
        <f t="shared" si="3"/>
        <v>0</v>
      </c>
    </row>
    <row r="76" spans="1:15" ht="12.75">
      <c r="A76" s="77"/>
      <c r="B76" s="102"/>
      <c r="C76" s="102"/>
      <c r="D76" s="103"/>
      <c r="E76" s="103"/>
      <c r="F76" s="103"/>
      <c r="G76" s="41"/>
      <c r="H76" s="41"/>
      <c r="I76" s="41"/>
      <c r="J76" s="41"/>
      <c r="K76" s="41"/>
      <c r="L76" s="43"/>
      <c r="M76" s="41"/>
      <c r="N76" s="41"/>
      <c r="O76" s="41">
        <f t="shared" si="3"/>
        <v>0</v>
      </c>
    </row>
    <row r="77" spans="1:15" ht="12.75">
      <c r="A77" s="77"/>
      <c r="B77" s="102"/>
      <c r="C77" s="102"/>
      <c r="D77" s="103"/>
      <c r="E77" s="103"/>
      <c r="F77" s="103"/>
      <c r="G77" s="41"/>
      <c r="H77" s="41"/>
      <c r="I77" s="41"/>
      <c r="J77" s="41"/>
      <c r="K77" s="41"/>
      <c r="L77" s="43"/>
      <c r="M77" s="41"/>
      <c r="N77" s="41"/>
      <c r="O77" s="41">
        <f t="shared" si="3"/>
        <v>0</v>
      </c>
    </row>
    <row r="78" spans="1:15" ht="12.75">
      <c r="A78" s="77"/>
      <c r="B78" s="102"/>
      <c r="C78" s="102"/>
      <c r="D78" s="103"/>
      <c r="E78" s="103"/>
      <c r="F78" s="103"/>
      <c r="G78" s="41"/>
      <c r="H78" s="41"/>
      <c r="I78" s="41"/>
      <c r="J78" s="41"/>
      <c r="K78" s="41"/>
      <c r="L78" s="43"/>
      <c r="M78" s="41"/>
      <c r="N78" s="41"/>
      <c r="O78" s="41">
        <f t="shared" si="3"/>
        <v>0</v>
      </c>
    </row>
    <row r="79" spans="1:15" ht="12.75">
      <c r="A79" s="77"/>
      <c r="B79" s="102"/>
      <c r="C79" s="102"/>
      <c r="D79" s="103"/>
      <c r="E79" s="103"/>
      <c r="F79" s="103"/>
      <c r="G79" s="41"/>
      <c r="H79" s="41"/>
      <c r="I79" s="41"/>
      <c r="J79" s="41"/>
      <c r="K79" s="41"/>
      <c r="L79" s="43"/>
      <c r="M79" s="41"/>
      <c r="N79" s="41"/>
      <c r="O79" s="41">
        <f t="shared" si="3"/>
        <v>0</v>
      </c>
    </row>
    <row r="80" spans="1:15" ht="12.75">
      <c r="A80" s="77"/>
      <c r="B80" s="102"/>
      <c r="C80" s="102"/>
      <c r="D80" s="103"/>
      <c r="E80" s="103"/>
      <c r="F80" s="103"/>
      <c r="G80" s="41"/>
      <c r="H80" s="41"/>
      <c r="I80" s="41"/>
      <c r="J80" s="41"/>
      <c r="K80" s="41"/>
      <c r="L80" s="43"/>
      <c r="M80" s="41"/>
      <c r="N80" s="41"/>
      <c r="O80" s="41">
        <f t="shared" si="3"/>
        <v>0</v>
      </c>
    </row>
    <row r="81" spans="1:15" ht="12.75">
      <c r="A81" s="77"/>
      <c r="B81" s="102"/>
      <c r="C81" s="102"/>
      <c r="D81" s="103"/>
      <c r="E81" s="103"/>
      <c r="F81" s="103"/>
      <c r="G81" s="41"/>
      <c r="H81" s="41"/>
      <c r="I81" s="41"/>
      <c r="J81" s="41"/>
      <c r="K81" s="41"/>
      <c r="L81" s="43"/>
      <c r="M81" s="41"/>
      <c r="N81" s="41"/>
      <c r="O81" s="41">
        <f t="shared" si="3"/>
        <v>0</v>
      </c>
    </row>
    <row r="82" spans="1:15" ht="12.75">
      <c r="A82" s="77"/>
      <c r="B82" s="102"/>
      <c r="C82" s="102"/>
      <c r="D82" s="103"/>
      <c r="E82" s="103"/>
      <c r="F82" s="103"/>
      <c r="G82" s="41"/>
      <c r="H82" s="41"/>
      <c r="I82" s="41"/>
      <c r="J82" s="41"/>
      <c r="K82" s="41"/>
      <c r="L82" s="43"/>
      <c r="M82" s="41"/>
      <c r="N82" s="41"/>
      <c r="O82" s="41">
        <f t="shared" si="3"/>
        <v>0</v>
      </c>
    </row>
    <row r="83" spans="1:15" ht="12.75">
      <c r="A83" s="77"/>
      <c r="B83" s="102"/>
      <c r="C83" s="102"/>
      <c r="D83" s="103"/>
      <c r="E83" s="103"/>
      <c r="F83" s="103"/>
      <c r="G83" s="41"/>
      <c r="H83" s="41"/>
      <c r="I83" s="41"/>
      <c r="J83" s="41"/>
      <c r="K83" s="41"/>
      <c r="L83" s="43"/>
      <c r="M83" s="41"/>
      <c r="N83" s="41"/>
      <c r="O83" s="41">
        <f t="shared" si="3"/>
        <v>0</v>
      </c>
    </row>
    <row r="84" spans="1:15" ht="12.75">
      <c r="A84" s="77"/>
      <c r="B84" s="102"/>
      <c r="C84" s="102"/>
      <c r="D84" s="103"/>
      <c r="E84" s="103"/>
      <c r="F84" s="103"/>
      <c r="G84" s="41"/>
      <c r="H84" s="41"/>
      <c r="I84" s="41"/>
      <c r="J84" s="41"/>
      <c r="K84" s="41"/>
      <c r="L84" s="43"/>
      <c r="M84" s="41"/>
      <c r="N84" s="41"/>
      <c r="O84" s="41">
        <f t="shared" si="3"/>
        <v>0</v>
      </c>
    </row>
    <row r="85" spans="1:15" ht="12.75">
      <c r="A85" s="77"/>
      <c r="B85" s="102"/>
      <c r="C85" s="102"/>
      <c r="D85" s="103"/>
      <c r="E85" s="103"/>
      <c r="F85" s="103"/>
      <c r="G85" s="41"/>
      <c r="H85" s="41"/>
      <c r="I85" s="41"/>
      <c r="J85" s="41"/>
      <c r="K85" s="41"/>
      <c r="L85" s="43"/>
      <c r="M85" s="41"/>
      <c r="N85" s="41"/>
      <c r="O85" s="41">
        <f t="shared" si="3"/>
        <v>0</v>
      </c>
    </row>
    <row r="86" spans="1:15" ht="12.75">
      <c r="A86" s="77"/>
      <c r="B86" s="102"/>
      <c r="C86" s="102"/>
      <c r="D86" s="103"/>
      <c r="E86" s="103"/>
      <c r="F86" s="103"/>
      <c r="G86" s="41"/>
      <c r="H86" s="41"/>
      <c r="I86" s="41"/>
      <c r="J86" s="41"/>
      <c r="K86" s="41"/>
      <c r="L86" s="43"/>
      <c r="M86" s="41"/>
      <c r="N86" s="41"/>
      <c r="O86" s="41">
        <f t="shared" si="3"/>
        <v>0</v>
      </c>
    </row>
    <row r="87" spans="1:15" ht="12.75">
      <c r="A87" s="77"/>
      <c r="B87" s="102"/>
      <c r="C87" s="102"/>
      <c r="D87" s="103"/>
      <c r="E87" s="103"/>
      <c r="F87" s="103"/>
      <c r="G87" s="41"/>
      <c r="H87" s="41"/>
      <c r="I87" s="41"/>
      <c r="J87" s="41"/>
      <c r="K87" s="41"/>
      <c r="L87" s="43"/>
      <c r="M87" s="41"/>
      <c r="N87" s="41"/>
      <c r="O87" s="41">
        <f t="shared" si="3"/>
        <v>0</v>
      </c>
    </row>
    <row r="88" spans="1:15" ht="12.75">
      <c r="A88" s="77"/>
      <c r="B88" s="102"/>
      <c r="C88" s="102"/>
      <c r="D88" s="103"/>
      <c r="E88" s="103"/>
      <c r="F88" s="103"/>
      <c r="G88" s="41"/>
      <c r="H88" s="41"/>
      <c r="I88" s="41"/>
      <c r="J88" s="41"/>
      <c r="K88" s="41"/>
      <c r="L88" s="43"/>
      <c r="M88" s="41"/>
      <c r="N88" s="41"/>
      <c r="O88" s="41">
        <f t="shared" si="3"/>
        <v>0</v>
      </c>
    </row>
    <row r="89" spans="1:15" ht="12.75">
      <c r="A89" s="77"/>
      <c r="B89" s="102"/>
      <c r="C89" s="102"/>
      <c r="D89" s="103"/>
      <c r="E89" s="103"/>
      <c r="F89" s="103"/>
      <c r="G89" s="41"/>
      <c r="H89" s="41"/>
      <c r="I89" s="41"/>
      <c r="J89" s="41"/>
      <c r="K89" s="41"/>
      <c r="L89" s="43"/>
      <c r="M89" s="41"/>
      <c r="N89" s="41"/>
      <c r="O89" s="41">
        <f t="shared" si="3"/>
        <v>0</v>
      </c>
    </row>
    <row r="90" spans="1:15" ht="12.75">
      <c r="A90" s="77"/>
      <c r="B90" s="102"/>
      <c r="C90" s="102"/>
      <c r="D90" s="103"/>
      <c r="E90" s="103"/>
      <c r="F90" s="103"/>
      <c r="G90" s="41"/>
      <c r="H90" s="41"/>
      <c r="I90" s="41"/>
      <c r="J90" s="41"/>
      <c r="K90" s="41"/>
      <c r="L90" s="43"/>
      <c r="M90" s="41"/>
      <c r="N90" s="41"/>
      <c r="O90" s="41">
        <f t="shared" si="3"/>
        <v>0</v>
      </c>
    </row>
    <row r="91" spans="1:15" ht="12.75">
      <c r="A91" s="77"/>
      <c r="B91" s="102"/>
      <c r="C91" s="102"/>
      <c r="D91" s="103"/>
      <c r="E91" s="103"/>
      <c r="F91" s="103"/>
      <c r="G91" s="41"/>
      <c r="H91" s="41"/>
      <c r="I91" s="41"/>
      <c r="J91" s="41"/>
      <c r="K91" s="41"/>
      <c r="L91" s="43"/>
      <c r="M91" s="41"/>
      <c r="N91" s="41"/>
      <c r="O91" s="41">
        <f t="shared" si="3"/>
        <v>0</v>
      </c>
    </row>
    <row r="92" spans="1:15" ht="12.75">
      <c r="A92" s="77"/>
      <c r="B92" s="102"/>
      <c r="C92" s="102"/>
      <c r="D92" s="103"/>
      <c r="E92" s="103"/>
      <c r="F92" s="103"/>
      <c r="G92" s="41"/>
      <c r="H92" s="41"/>
      <c r="I92" s="41"/>
      <c r="J92" s="41"/>
      <c r="K92" s="41"/>
      <c r="L92" s="43"/>
      <c r="M92" s="41"/>
      <c r="N92" s="41"/>
      <c r="O92" s="41">
        <f t="shared" si="3"/>
        <v>0</v>
      </c>
    </row>
    <row r="93" spans="1:15" ht="12.75">
      <c r="A93" s="77"/>
      <c r="B93" s="102"/>
      <c r="C93" s="102"/>
      <c r="D93" s="103"/>
      <c r="E93" s="103"/>
      <c r="F93" s="103"/>
      <c r="G93" s="41"/>
      <c r="H93" s="41"/>
      <c r="I93" s="41"/>
      <c r="J93" s="41"/>
      <c r="K93" s="41"/>
      <c r="L93" s="43"/>
      <c r="M93" s="41"/>
      <c r="N93" s="41"/>
      <c r="O93" s="41">
        <f t="shared" si="3"/>
        <v>0</v>
      </c>
    </row>
    <row r="94" spans="1:15" ht="12.75">
      <c r="A94" s="77"/>
      <c r="B94" s="102"/>
      <c r="C94" s="102"/>
      <c r="D94" s="103"/>
      <c r="E94" s="103"/>
      <c r="F94" s="103"/>
      <c r="G94" s="41"/>
      <c r="H94" s="41"/>
      <c r="I94" s="41"/>
      <c r="J94" s="41"/>
      <c r="K94" s="41"/>
      <c r="L94" s="43"/>
      <c r="M94" s="41"/>
      <c r="N94" s="41"/>
      <c r="O94" s="41">
        <f t="shared" si="3"/>
        <v>0</v>
      </c>
    </row>
    <row r="95" spans="1:15" ht="12.75">
      <c r="A95" s="77"/>
      <c r="B95" s="102"/>
      <c r="C95" s="102"/>
      <c r="D95" s="103"/>
      <c r="E95" s="103"/>
      <c r="F95" s="103"/>
      <c r="G95" s="41"/>
      <c r="H95" s="41"/>
      <c r="I95" s="41"/>
      <c r="J95" s="41"/>
      <c r="K95" s="41"/>
      <c r="L95" s="43"/>
      <c r="M95" s="41"/>
      <c r="N95" s="41"/>
      <c r="O95" s="41">
        <f t="shared" si="3"/>
        <v>0</v>
      </c>
    </row>
    <row r="96" spans="1:15" ht="12.75">
      <c r="A96" s="77"/>
      <c r="B96" s="102"/>
      <c r="C96" s="102"/>
      <c r="D96" s="103"/>
      <c r="E96" s="103"/>
      <c r="F96" s="103"/>
      <c r="G96" s="41"/>
      <c r="H96" s="41"/>
      <c r="I96" s="41"/>
      <c r="J96" s="41"/>
      <c r="K96" s="41"/>
      <c r="L96" s="43"/>
      <c r="M96" s="41"/>
      <c r="N96" s="41"/>
      <c r="O96" s="41">
        <f t="shared" si="3"/>
        <v>0</v>
      </c>
    </row>
    <row r="97" spans="1:15" ht="12.75">
      <c r="A97" s="77"/>
      <c r="B97" s="102"/>
      <c r="C97" s="102"/>
      <c r="D97" s="103"/>
      <c r="E97" s="103"/>
      <c r="F97" s="103"/>
      <c r="G97" s="41"/>
      <c r="H97" s="41"/>
      <c r="I97" s="41"/>
      <c r="J97" s="41"/>
      <c r="K97" s="41"/>
      <c r="L97" s="43"/>
      <c r="M97" s="41"/>
      <c r="N97" s="41"/>
      <c r="O97" s="41">
        <f t="shared" si="3"/>
        <v>0</v>
      </c>
    </row>
    <row r="98" spans="1:15" ht="12.75">
      <c r="A98" s="77"/>
      <c r="B98" s="102"/>
      <c r="C98" s="102"/>
      <c r="D98" s="103"/>
      <c r="E98" s="103"/>
      <c r="F98" s="103"/>
      <c r="G98" s="41"/>
      <c r="H98" s="41"/>
      <c r="I98" s="41"/>
      <c r="J98" s="41"/>
      <c r="K98" s="41"/>
      <c r="L98" s="43"/>
      <c r="M98" s="41"/>
      <c r="N98" s="41"/>
      <c r="O98" s="41">
        <f t="shared" si="3"/>
        <v>0</v>
      </c>
    </row>
    <row r="99" spans="1:15" ht="12.75">
      <c r="A99" s="77"/>
      <c r="B99" s="102"/>
      <c r="C99" s="102"/>
      <c r="D99" s="103"/>
      <c r="E99" s="103"/>
      <c r="F99" s="103"/>
      <c r="G99" s="41"/>
      <c r="H99" s="41"/>
      <c r="I99" s="41"/>
      <c r="J99" s="41"/>
      <c r="K99" s="41"/>
      <c r="L99" s="43"/>
      <c r="M99" s="41"/>
      <c r="N99" s="41"/>
      <c r="O99" s="41">
        <f t="shared" si="3"/>
        <v>0</v>
      </c>
    </row>
    <row r="100" spans="1:15" ht="12.75">
      <c r="A100" s="77"/>
      <c r="B100" s="102"/>
      <c r="C100" s="102"/>
      <c r="D100" s="103"/>
      <c r="E100" s="103"/>
      <c r="F100" s="103"/>
      <c r="G100" s="41"/>
      <c r="H100" s="41"/>
      <c r="I100" s="41"/>
      <c r="J100" s="41"/>
      <c r="K100" s="41"/>
      <c r="L100" s="43"/>
      <c r="M100" s="41"/>
      <c r="N100" s="41"/>
      <c r="O100" s="41">
        <f t="shared" si="3"/>
        <v>0</v>
      </c>
    </row>
    <row r="101" spans="1:15" ht="12.75">
      <c r="A101" s="77"/>
      <c r="B101" s="102"/>
      <c r="C101" s="102"/>
      <c r="D101" s="103"/>
      <c r="E101" s="103"/>
      <c r="F101" s="103"/>
      <c r="G101" s="41"/>
      <c r="H101" s="41"/>
      <c r="I101" s="41"/>
      <c r="J101" s="41"/>
      <c r="K101" s="41"/>
      <c r="L101" s="43"/>
      <c r="M101" s="41"/>
      <c r="N101" s="41"/>
      <c r="O101" s="41">
        <f t="shared" si="3"/>
        <v>0</v>
      </c>
    </row>
    <row r="102" spans="1:15" ht="12.75">
      <c r="A102" s="77"/>
      <c r="B102" s="102"/>
      <c r="C102" s="102"/>
      <c r="D102" s="103"/>
      <c r="E102" s="103"/>
      <c r="F102" s="103"/>
      <c r="G102" s="41"/>
      <c r="H102" s="41"/>
      <c r="I102" s="41"/>
      <c r="J102" s="41"/>
      <c r="K102" s="41"/>
      <c r="L102" s="43"/>
      <c r="M102" s="41"/>
      <c r="N102" s="41"/>
      <c r="O102" s="41">
        <f t="shared" si="3"/>
        <v>0</v>
      </c>
    </row>
    <row r="103" spans="1:15" ht="12.75">
      <c r="A103" s="77"/>
      <c r="B103" s="102"/>
      <c r="C103" s="102"/>
      <c r="D103" s="103"/>
      <c r="E103" s="103"/>
      <c r="F103" s="103"/>
      <c r="G103" s="41"/>
      <c r="H103" s="41"/>
      <c r="I103" s="41"/>
      <c r="J103" s="41"/>
      <c r="K103" s="41"/>
      <c r="L103" s="43"/>
      <c r="M103" s="41"/>
      <c r="N103" s="41"/>
      <c r="O103" s="41">
        <f t="shared" si="3"/>
        <v>0</v>
      </c>
    </row>
    <row r="104" spans="1:15" ht="12.75">
      <c r="A104" s="77"/>
      <c r="B104" s="102"/>
      <c r="C104" s="102"/>
      <c r="D104" s="103"/>
      <c r="E104" s="103"/>
      <c r="F104" s="103"/>
      <c r="G104" s="41"/>
      <c r="H104" s="41"/>
      <c r="I104" s="41"/>
      <c r="J104" s="41"/>
      <c r="K104" s="41"/>
      <c r="L104" s="43"/>
      <c r="M104" s="41"/>
      <c r="N104" s="41"/>
      <c r="O104" s="41">
        <f t="shared" si="3"/>
        <v>0</v>
      </c>
    </row>
    <row r="105" spans="1:15" ht="12.75">
      <c r="A105" s="77"/>
      <c r="B105" s="102"/>
      <c r="C105" s="102"/>
      <c r="D105" s="103"/>
      <c r="E105" s="103"/>
      <c r="F105" s="103"/>
      <c r="G105" s="41"/>
      <c r="H105" s="41"/>
      <c r="I105" s="41"/>
      <c r="J105" s="41"/>
      <c r="K105" s="41"/>
      <c r="L105" s="43"/>
      <c r="M105" s="41"/>
      <c r="N105" s="41"/>
      <c r="O105" s="41">
        <f t="shared" si="3"/>
        <v>0</v>
      </c>
    </row>
    <row r="106" spans="1:15" ht="12.75">
      <c r="A106" s="77"/>
      <c r="B106" s="102"/>
      <c r="C106" s="102"/>
      <c r="D106" s="103"/>
      <c r="E106" s="103"/>
      <c r="F106" s="103"/>
      <c r="G106" s="41"/>
      <c r="H106" s="41"/>
      <c r="I106" s="41"/>
      <c r="J106" s="41"/>
      <c r="K106" s="41"/>
      <c r="L106" s="43"/>
      <c r="M106" s="41"/>
      <c r="N106" s="41"/>
      <c r="O106" s="41">
        <f t="shared" si="3"/>
        <v>0</v>
      </c>
    </row>
    <row r="107" spans="1:15" ht="12.75">
      <c r="A107" s="77"/>
      <c r="B107" s="102"/>
      <c r="C107" s="102"/>
      <c r="D107" s="103"/>
      <c r="E107" s="103"/>
      <c r="F107" s="103"/>
      <c r="G107" s="41"/>
      <c r="H107" s="41"/>
      <c r="I107" s="41"/>
      <c r="J107" s="41"/>
      <c r="K107" s="41"/>
      <c r="L107" s="43"/>
      <c r="M107" s="41"/>
      <c r="N107" s="41"/>
      <c r="O107" s="41">
        <f t="shared" si="3"/>
        <v>0</v>
      </c>
    </row>
    <row r="108" spans="1:15" ht="12.75">
      <c r="A108" s="77"/>
      <c r="B108" s="102"/>
      <c r="C108" s="102"/>
      <c r="D108" s="103"/>
      <c r="E108" s="103"/>
      <c r="F108" s="103"/>
      <c r="G108" s="41"/>
      <c r="H108" s="41"/>
      <c r="I108" s="41"/>
      <c r="J108" s="41"/>
      <c r="K108" s="41"/>
      <c r="L108" s="43"/>
      <c r="M108" s="41"/>
      <c r="N108" s="41"/>
      <c r="O108" s="41">
        <f t="shared" si="3"/>
        <v>0</v>
      </c>
    </row>
    <row r="109" spans="1:15" ht="12.75">
      <c r="A109" s="77"/>
      <c r="B109" s="102"/>
      <c r="C109" s="102"/>
      <c r="D109" s="103"/>
      <c r="E109" s="103"/>
      <c r="F109" s="103"/>
      <c r="G109" s="41"/>
      <c r="H109" s="41"/>
      <c r="I109" s="41"/>
      <c r="J109" s="41"/>
      <c r="K109" s="41"/>
      <c r="L109" s="43"/>
      <c r="M109" s="41"/>
      <c r="N109" s="41"/>
      <c r="O109" s="41">
        <f t="shared" si="3"/>
        <v>0</v>
      </c>
    </row>
    <row r="110" spans="1:15" ht="12.75">
      <c r="A110" s="77"/>
      <c r="B110" s="102"/>
      <c r="C110" s="102"/>
      <c r="D110" s="103"/>
      <c r="E110" s="103"/>
      <c r="F110" s="103"/>
      <c r="G110" s="41"/>
      <c r="H110" s="41"/>
      <c r="I110" s="41"/>
      <c r="J110" s="41"/>
      <c r="K110" s="41"/>
      <c r="L110" s="43"/>
      <c r="M110" s="41"/>
      <c r="N110" s="41"/>
      <c r="O110" s="41">
        <f t="shared" si="3"/>
        <v>0</v>
      </c>
    </row>
    <row r="111" spans="1:15" ht="12.75">
      <c r="A111" s="77"/>
      <c r="B111" s="102"/>
      <c r="C111" s="102"/>
      <c r="D111" s="103"/>
      <c r="E111" s="103"/>
      <c r="F111" s="103"/>
      <c r="G111" s="41"/>
      <c r="H111" s="41"/>
      <c r="I111" s="41"/>
      <c r="J111" s="41"/>
      <c r="K111" s="41"/>
      <c r="L111" s="43"/>
      <c r="M111" s="41"/>
      <c r="N111" s="41"/>
      <c r="O111" s="41">
        <f t="shared" si="3"/>
        <v>0</v>
      </c>
    </row>
    <row r="112" spans="1:15" ht="12.75">
      <c r="A112" s="77"/>
      <c r="B112" s="102"/>
      <c r="C112" s="102"/>
      <c r="D112" s="103"/>
      <c r="E112" s="103"/>
      <c r="F112" s="103"/>
      <c r="G112" s="41"/>
      <c r="H112" s="41"/>
      <c r="I112" s="41"/>
      <c r="J112" s="41"/>
      <c r="K112" s="41"/>
      <c r="L112" s="43"/>
      <c r="M112" s="41"/>
      <c r="N112" s="41"/>
      <c r="O112" s="41">
        <f t="shared" si="3"/>
        <v>0</v>
      </c>
    </row>
    <row r="113" spans="1:15" ht="12.75">
      <c r="A113" s="77"/>
      <c r="B113" s="102"/>
      <c r="C113" s="102"/>
      <c r="D113" s="103"/>
      <c r="E113" s="103"/>
      <c r="F113" s="103"/>
      <c r="G113" s="41"/>
      <c r="H113" s="41"/>
      <c r="I113" s="41"/>
      <c r="J113" s="41"/>
      <c r="K113" s="41"/>
      <c r="L113" s="43"/>
      <c r="M113" s="41"/>
      <c r="N113" s="41"/>
      <c r="O113" s="41">
        <f t="shared" si="3"/>
        <v>0</v>
      </c>
    </row>
    <row r="114" spans="1:15" ht="12.75">
      <c r="A114" s="77"/>
      <c r="B114" s="102"/>
      <c r="C114" s="102"/>
      <c r="D114" s="103"/>
      <c r="E114" s="103"/>
      <c r="F114" s="103"/>
      <c r="G114" s="41"/>
      <c r="H114" s="41"/>
      <c r="I114" s="41"/>
      <c r="J114" s="41"/>
      <c r="K114" s="41"/>
      <c r="L114" s="43"/>
      <c r="M114" s="41"/>
      <c r="N114" s="41"/>
      <c r="O114" s="41">
        <f t="shared" si="3"/>
        <v>0</v>
      </c>
    </row>
    <row r="115" spans="1:15" ht="12.75">
      <c r="A115" s="77"/>
      <c r="B115" s="102"/>
      <c r="C115" s="102"/>
      <c r="D115" s="103"/>
      <c r="E115" s="103"/>
      <c r="F115" s="103"/>
      <c r="G115" s="41"/>
      <c r="H115" s="41"/>
      <c r="I115" s="41"/>
      <c r="J115" s="41"/>
      <c r="K115" s="41"/>
      <c r="L115" s="43"/>
      <c r="M115" s="41"/>
      <c r="N115" s="41"/>
      <c r="O115" s="41">
        <f t="shared" si="3"/>
        <v>0</v>
      </c>
    </row>
    <row r="116" spans="1:15" ht="12.75">
      <c r="A116" s="77"/>
      <c r="B116" s="102"/>
      <c r="C116" s="102"/>
      <c r="D116" s="103"/>
      <c r="E116" s="103"/>
      <c r="F116" s="103"/>
      <c r="G116" s="41"/>
      <c r="H116" s="41"/>
      <c r="I116" s="41"/>
      <c r="J116" s="41"/>
      <c r="K116" s="41"/>
      <c r="L116" s="43"/>
      <c r="M116" s="41"/>
      <c r="N116" s="41"/>
      <c r="O116" s="41">
        <f t="shared" si="3"/>
        <v>0</v>
      </c>
    </row>
    <row r="117" spans="1:15" ht="12.75">
      <c r="A117" s="77"/>
      <c r="B117" s="102"/>
      <c r="C117" s="102"/>
      <c r="D117" s="103"/>
      <c r="E117" s="103"/>
      <c r="F117" s="103"/>
      <c r="G117" s="41"/>
      <c r="H117" s="41"/>
      <c r="I117" s="41"/>
      <c r="J117" s="41"/>
      <c r="K117" s="41"/>
      <c r="L117" s="43"/>
      <c r="M117" s="41"/>
      <c r="N117" s="41"/>
      <c r="O117" s="41">
        <f t="shared" si="3"/>
        <v>0</v>
      </c>
    </row>
    <row r="118" spans="1:15" ht="12.75">
      <c r="A118" s="77"/>
      <c r="B118" s="102"/>
      <c r="C118" s="102"/>
      <c r="D118" s="103"/>
      <c r="E118" s="103"/>
      <c r="F118" s="103"/>
      <c r="G118" s="41"/>
      <c r="H118" s="41"/>
      <c r="I118" s="41"/>
      <c r="J118" s="41"/>
      <c r="K118" s="41"/>
      <c r="L118" s="43"/>
      <c r="M118" s="41"/>
      <c r="N118" s="41"/>
      <c r="O118" s="41">
        <f t="shared" si="3"/>
        <v>0</v>
      </c>
    </row>
    <row r="119" spans="1:15" ht="12.75">
      <c r="A119" s="77"/>
      <c r="B119" s="102"/>
      <c r="C119" s="102"/>
      <c r="D119" s="103"/>
      <c r="E119" s="103"/>
      <c r="F119" s="103"/>
      <c r="G119" s="41"/>
      <c r="H119" s="41"/>
      <c r="I119" s="41"/>
      <c r="J119" s="41"/>
      <c r="K119" s="41"/>
      <c r="L119" s="43"/>
      <c r="M119" s="41"/>
      <c r="N119" s="41"/>
      <c r="O119" s="41">
        <f t="shared" si="3"/>
        <v>0</v>
      </c>
    </row>
    <row r="120" spans="1:15" ht="12.75">
      <c r="A120" s="77"/>
      <c r="B120" s="102"/>
      <c r="C120" s="102"/>
      <c r="D120" s="103"/>
      <c r="E120" s="103"/>
      <c r="F120" s="103"/>
      <c r="G120" s="41"/>
      <c r="H120" s="41"/>
      <c r="I120" s="41"/>
      <c r="J120" s="41"/>
      <c r="K120" s="41"/>
      <c r="L120" s="43"/>
      <c r="M120" s="41"/>
      <c r="N120" s="41"/>
      <c r="O120" s="41">
        <f t="shared" si="3"/>
        <v>0</v>
      </c>
    </row>
    <row r="121" spans="1:15" ht="12.75">
      <c r="A121" s="77"/>
      <c r="B121" s="102"/>
      <c r="C121" s="102"/>
      <c r="D121" s="103"/>
      <c r="E121" s="103"/>
      <c r="F121" s="103"/>
      <c r="G121" s="41"/>
      <c r="H121" s="41"/>
      <c r="I121" s="41"/>
      <c r="J121" s="41"/>
      <c r="K121" s="41"/>
      <c r="L121" s="43"/>
      <c r="M121" s="41"/>
      <c r="N121" s="41"/>
      <c r="O121" s="41">
        <f t="shared" si="3"/>
        <v>0</v>
      </c>
    </row>
    <row r="122" spans="1:15" ht="12.75">
      <c r="A122" s="77"/>
      <c r="B122" s="102"/>
      <c r="C122" s="102"/>
      <c r="D122" s="103"/>
      <c r="E122" s="103"/>
      <c r="F122" s="103"/>
      <c r="G122" s="41"/>
      <c r="H122" s="41"/>
      <c r="I122" s="41"/>
      <c r="J122" s="41"/>
      <c r="K122" s="41"/>
      <c r="L122" s="43"/>
      <c r="M122" s="41"/>
      <c r="N122" s="41"/>
      <c r="O122" s="41">
        <f t="shared" si="3"/>
        <v>0</v>
      </c>
    </row>
    <row r="123" spans="1:15" ht="12.75">
      <c r="A123" s="77"/>
      <c r="B123" s="102"/>
      <c r="C123" s="102"/>
      <c r="D123" s="103"/>
      <c r="E123" s="103"/>
      <c r="F123" s="103"/>
      <c r="G123" s="41"/>
      <c r="H123" s="41"/>
      <c r="I123" s="41"/>
      <c r="J123" s="41"/>
      <c r="K123" s="41"/>
      <c r="L123" s="43"/>
      <c r="M123" s="41"/>
      <c r="N123" s="41"/>
      <c r="O123" s="41">
        <f t="shared" si="3"/>
        <v>0</v>
      </c>
    </row>
    <row r="124" spans="1:15" ht="12.75">
      <c r="A124" s="77"/>
      <c r="B124" s="102"/>
      <c r="C124" s="102"/>
      <c r="D124" s="103"/>
      <c r="E124" s="103"/>
      <c r="F124" s="103"/>
      <c r="G124" s="41"/>
      <c r="H124" s="41"/>
      <c r="I124" s="41"/>
      <c r="J124" s="41"/>
      <c r="K124" s="41"/>
      <c r="L124" s="43"/>
      <c r="M124" s="41"/>
      <c r="N124" s="41"/>
      <c r="O124" s="41">
        <f t="shared" si="3"/>
        <v>0</v>
      </c>
    </row>
    <row r="125" spans="1:15" ht="12.75">
      <c r="A125" s="77"/>
      <c r="B125" s="102"/>
      <c r="C125" s="102"/>
      <c r="D125" s="103"/>
      <c r="E125" s="103"/>
      <c r="F125" s="103"/>
      <c r="G125" s="41"/>
      <c r="H125" s="41"/>
      <c r="I125" s="41"/>
      <c r="J125" s="41"/>
      <c r="K125" s="41"/>
      <c r="L125" s="43"/>
      <c r="M125" s="41"/>
      <c r="N125" s="41"/>
      <c r="O125" s="41">
        <f t="shared" si="3"/>
        <v>0</v>
      </c>
    </row>
    <row r="126" spans="1:15" ht="12.75">
      <c r="A126" s="77"/>
      <c r="B126" s="102"/>
      <c r="C126" s="102"/>
      <c r="D126" s="103"/>
      <c r="E126" s="103"/>
      <c r="F126" s="103"/>
      <c r="G126" s="41"/>
      <c r="H126" s="41"/>
      <c r="I126" s="41"/>
      <c r="J126" s="41"/>
      <c r="K126" s="41"/>
      <c r="L126" s="43"/>
      <c r="M126" s="41"/>
      <c r="N126" s="41"/>
      <c r="O126" s="41">
        <f t="shared" si="3"/>
        <v>0</v>
      </c>
    </row>
    <row r="127" spans="1:15" ht="12.75">
      <c r="A127" s="77"/>
      <c r="B127" s="102"/>
      <c r="C127" s="102"/>
      <c r="D127" s="103"/>
      <c r="E127" s="103"/>
      <c r="F127" s="103"/>
      <c r="G127" s="41"/>
      <c r="H127" s="41"/>
      <c r="I127" s="41"/>
      <c r="J127" s="41"/>
      <c r="K127" s="41"/>
      <c r="L127" s="43"/>
      <c r="M127" s="41"/>
      <c r="N127" s="41"/>
      <c r="O127" s="41">
        <f t="shared" si="3"/>
        <v>0</v>
      </c>
    </row>
    <row r="128" spans="1:15" ht="12.75">
      <c r="A128" s="77"/>
      <c r="B128" s="102"/>
      <c r="C128" s="102"/>
      <c r="D128" s="103"/>
      <c r="E128" s="103"/>
      <c r="F128" s="103"/>
      <c r="G128" s="41"/>
      <c r="H128" s="41"/>
      <c r="I128" s="41"/>
      <c r="J128" s="41"/>
      <c r="K128" s="41"/>
      <c r="L128" s="43"/>
      <c r="M128" s="41"/>
      <c r="N128" s="41"/>
      <c r="O128" s="41">
        <f t="shared" si="3"/>
        <v>0</v>
      </c>
    </row>
    <row r="129" spans="1:15" ht="12.75">
      <c r="A129" s="77"/>
      <c r="B129" s="102"/>
      <c r="C129" s="102"/>
      <c r="D129" s="103"/>
      <c r="E129" s="103"/>
      <c r="F129" s="103"/>
      <c r="G129" s="41"/>
      <c r="H129" s="41"/>
      <c r="I129" s="41"/>
      <c r="J129" s="41"/>
      <c r="K129" s="41"/>
      <c r="L129" s="43"/>
      <c r="M129" s="41"/>
      <c r="N129" s="41"/>
      <c r="O129" s="41">
        <f t="shared" si="3"/>
        <v>0</v>
      </c>
    </row>
    <row r="130" spans="1:15" ht="12.75">
      <c r="A130" s="77"/>
      <c r="B130" s="102"/>
      <c r="C130" s="102"/>
      <c r="D130" s="103"/>
      <c r="E130" s="103"/>
      <c r="F130" s="103"/>
      <c r="G130" s="41"/>
      <c r="H130" s="41"/>
      <c r="I130" s="41"/>
      <c r="J130" s="41"/>
      <c r="K130" s="41"/>
      <c r="L130" s="43"/>
      <c r="M130" s="41"/>
      <c r="N130" s="41"/>
      <c r="O130" s="41">
        <f t="shared" si="3"/>
        <v>0</v>
      </c>
    </row>
    <row r="131" spans="1:15" ht="12.75">
      <c r="A131" s="77"/>
      <c r="B131" s="102"/>
      <c r="C131" s="102"/>
      <c r="D131" s="103"/>
      <c r="E131" s="103"/>
      <c r="F131" s="103"/>
      <c r="G131" s="41"/>
      <c r="H131" s="41"/>
      <c r="I131" s="41"/>
      <c r="J131" s="41"/>
      <c r="K131" s="41"/>
      <c r="L131" s="43"/>
      <c r="M131" s="41"/>
      <c r="N131" s="41"/>
      <c r="O131" s="41">
        <f t="shared" si="3"/>
        <v>0</v>
      </c>
    </row>
    <row r="132" spans="1:15" ht="12.75">
      <c r="A132" s="77"/>
      <c r="B132" s="102"/>
      <c r="C132" s="102"/>
      <c r="D132" s="103"/>
      <c r="E132" s="103"/>
      <c r="F132" s="103"/>
      <c r="G132" s="41"/>
      <c r="H132" s="41"/>
      <c r="I132" s="41"/>
      <c r="J132" s="41"/>
      <c r="K132" s="41"/>
      <c r="L132" s="43"/>
      <c r="M132" s="41"/>
      <c r="N132" s="41"/>
      <c r="O132" s="41">
        <f t="shared" si="3"/>
        <v>0</v>
      </c>
    </row>
    <row r="133" spans="1:15" ht="12.75">
      <c r="A133" s="77"/>
      <c r="B133" s="102"/>
      <c r="C133" s="102"/>
      <c r="D133" s="103"/>
      <c r="E133" s="103"/>
      <c r="F133" s="103"/>
      <c r="G133" s="41"/>
      <c r="H133" s="41"/>
      <c r="I133" s="41"/>
      <c r="J133" s="41"/>
      <c r="K133" s="41"/>
      <c r="L133" s="43"/>
      <c r="M133" s="41"/>
      <c r="N133" s="41"/>
      <c r="O133" s="41">
        <f t="shared" si="3"/>
        <v>0</v>
      </c>
    </row>
    <row r="134" spans="1:15" ht="12.75">
      <c r="A134" s="77"/>
      <c r="B134" s="102"/>
      <c r="C134" s="102"/>
      <c r="D134" s="103"/>
      <c r="E134" s="103"/>
      <c r="F134" s="103"/>
      <c r="G134" s="41"/>
      <c r="H134" s="41"/>
      <c r="I134" s="41"/>
      <c r="J134" s="41"/>
      <c r="K134" s="41"/>
      <c r="L134" s="43"/>
      <c r="M134" s="41"/>
      <c r="N134" s="41"/>
      <c r="O134" s="41">
        <f t="shared" si="3"/>
        <v>0</v>
      </c>
    </row>
    <row r="135" spans="1:15" ht="12.75">
      <c r="A135" s="77"/>
      <c r="B135" s="102"/>
      <c r="C135" s="102"/>
      <c r="D135" s="103"/>
      <c r="E135" s="103"/>
      <c r="F135" s="103"/>
      <c r="G135" s="41"/>
      <c r="H135" s="41"/>
      <c r="I135" s="41"/>
      <c r="J135" s="41"/>
      <c r="K135" s="41"/>
      <c r="L135" s="43"/>
      <c r="M135" s="41"/>
      <c r="N135" s="41"/>
      <c r="O135" s="41">
        <f t="shared" si="3"/>
        <v>0</v>
      </c>
    </row>
    <row r="136" spans="1:15" ht="12.75">
      <c r="A136" s="77"/>
      <c r="B136" s="102"/>
      <c r="C136" s="102"/>
      <c r="D136" s="103"/>
      <c r="E136" s="103"/>
      <c r="F136" s="103"/>
      <c r="G136" s="41"/>
      <c r="H136" s="41"/>
      <c r="I136" s="41"/>
      <c r="J136" s="41"/>
      <c r="K136" s="41"/>
      <c r="L136" s="43"/>
      <c r="M136" s="41"/>
      <c r="N136" s="41"/>
      <c r="O136" s="41">
        <f aca="true" t="shared" si="4" ref="O136:O146">SUM(G136:N136)</f>
        <v>0</v>
      </c>
    </row>
    <row r="137" spans="1:15" ht="12.75">
      <c r="A137" s="77"/>
      <c r="B137" s="102"/>
      <c r="C137" s="102"/>
      <c r="D137" s="103"/>
      <c r="E137" s="103"/>
      <c r="F137" s="103"/>
      <c r="G137" s="41"/>
      <c r="H137" s="41"/>
      <c r="I137" s="41"/>
      <c r="J137" s="41"/>
      <c r="K137" s="41"/>
      <c r="L137" s="43"/>
      <c r="M137" s="41"/>
      <c r="N137" s="41"/>
      <c r="O137" s="41">
        <f t="shared" si="4"/>
        <v>0</v>
      </c>
    </row>
    <row r="138" spans="1:15" ht="12.75">
      <c r="A138" s="77"/>
      <c r="B138" s="102"/>
      <c r="C138" s="102"/>
      <c r="D138" s="103"/>
      <c r="E138" s="103"/>
      <c r="F138" s="103"/>
      <c r="G138" s="41"/>
      <c r="H138" s="41"/>
      <c r="I138" s="41"/>
      <c r="J138" s="41"/>
      <c r="K138" s="41"/>
      <c r="L138" s="43"/>
      <c r="M138" s="41"/>
      <c r="N138" s="41"/>
      <c r="O138" s="41">
        <f t="shared" si="4"/>
        <v>0</v>
      </c>
    </row>
    <row r="139" spans="1:15" ht="12.75">
      <c r="A139" s="77"/>
      <c r="B139" s="102"/>
      <c r="C139" s="102"/>
      <c r="D139" s="103"/>
      <c r="E139" s="103"/>
      <c r="F139" s="103"/>
      <c r="G139" s="41"/>
      <c r="H139" s="41"/>
      <c r="I139" s="41"/>
      <c r="J139" s="41"/>
      <c r="K139" s="41"/>
      <c r="L139" s="43"/>
      <c r="M139" s="41"/>
      <c r="N139" s="41"/>
      <c r="O139" s="41">
        <f t="shared" si="4"/>
        <v>0</v>
      </c>
    </row>
    <row r="140" spans="1:15" ht="12.75">
      <c r="A140" s="77"/>
      <c r="B140" s="102"/>
      <c r="C140" s="102"/>
      <c r="D140" s="103"/>
      <c r="E140" s="104"/>
      <c r="F140" s="103"/>
      <c r="G140" s="41"/>
      <c r="H140" s="41"/>
      <c r="I140" s="41"/>
      <c r="J140" s="41"/>
      <c r="K140" s="41"/>
      <c r="L140" s="43"/>
      <c r="M140" s="41"/>
      <c r="N140" s="41"/>
      <c r="O140" s="41">
        <f t="shared" si="4"/>
        <v>0</v>
      </c>
    </row>
    <row r="141" spans="1:15" ht="12.75">
      <c r="A141" s="77"/>
      <c r="B141" s="102"/>
      <c r="C141" s="102"/>
      <c r="D141" s="103"/>
      <c r="E141" s="104"/>
      <c r="F141" s="103"/>
      <c r="G141" s="41"/>
      <c r="H141" s="41"/>
      <c r="I141" s="41"/>
      <c r="J141" s="41"/>
      <c r="K141" s="41"/>
      <c r="L141" s="43"/>
      <c r="M141" s="41"/>
      <c r="N141" s="41"/>
      <c r="O141" s="41">
        <f t="shared" si="4"/>
        <v>0</v>
      </c>
    </row>
    <row r="142" spans="1:15" ht="12.75">
      <c r="A142" s="77"/>
      <c r="B142" s="102"/>
      <c r="C142" s="102"/>
      <c r="D142" s="103"/>
      <c r="E142" s="103"/>
      <c r="F142" s="103"/>
      <c r="G142" s="41"/>
      <c r="H142" s="41"/>
      <c r="I142" s="41"/>
      <c r="J142" s="41"/>
      <c r="K142" s="41"/>
      <c r="L142" s="43"/>
      <c r="M142" s="41"/>
      <c r="N142" s="41"/>
      <c r="O142" s="41">
        <f t="shared" si="4"/>
        <v>0</v>
      </c>
    </row>
    <row r="143" spans="1:15" ht="12.75">
      <c r="A143" s="77"/>
      <c r="B143" s="102"/>
      <c r="C143" s="102"/>
      <c r="D143" s="103"/>
      <c r="E143" s="103"/>
      <c r="F143" s="103"/>
      <c r="G143" s="41"/>
      <c r="H143" s="41"/>
      <c r="I143" s="41"/>
      <c r="J143" s="41"/>
      <c r="K143" s="41"/>
      <c r="L143" s="43"/>
      <c r="M143" s="41"/>
      <c r="N143" s="41"/>
      <c r="O143" s="41">
        <f t="shared" si="4"/>
        <v>0</v>
      </c>
    </row>
    <row r="144" spans="1:15" ht="12.75">
      <c r="A144" s="77"/>
      <c r="B144" s="102"/>
      <c r="C144" s="102"/>
      <c r="D144" s="103"/>
      <c r="E144" s="103"/>
      <c r="F144" s="103"/>
      <c r="G144" s="41"/>
      <c r="H144" s="41"/>
      <c r="I144" s="41"/>
      <c r="J144" s="41"/>
      <c r="K144" s="41"/>
      <c r="L144" s="43"/>
      <c r="M144" s="41"/>
      <c r="N144" s="41"/>
      <c r="O144" s="41">
        <f t="shared" si="4"/>
        <v>0</v>
      </c>
    </row>
    <row r="145" spans="1:15" ht="12.75">
      <c r="A145" s="77"/>
      <c r="B145" s="102"/>
      <c r="C145" s="102"/>
      <c r="D145" s="103"/>
      <c r="E145" s="103"/>
      <c r="F145" s="103"/>
      <c r="G145" s="41"/>
      <c r="H145" s="41"/>
      <c r="I145" s="41"/>
      <c r="J145" s="41"/>
      <c r="K145" s="41"/>
      <c r="L145" s="43"/>
      <c r="M145" s="41"/>
      <c r="N145" s="41"/>
      <c r="O145" s="41">
        <f t="shared" si="4"/>
        <v>0</v>
      </c>
    </row>
    <row r="146" spans="1:15" ht="12.75">
      <c r="A146" s="77"/>
      <c r="B146" s="102"/>
      <c r="C146" s="102"/>
      <c r="D146" s="103"/>
      <c r="E146" s="103"/>
      <c r="F146" s="103"/>
      <c r="G146" s="41"/>
      <c r="H146" s="41"/>
      <c r="I146" s="41"/>
      <c r="J146" s="41"/>
      <c r="K146" s="41"/>
      <c r="L146" s="43"/>
      <c r="M146" s="41"/>
      <c r="N146" s="41"/>
      <c r="O146" s="41">
        <f t="shared" si="4"/>
        <v>0</v>
      </c>
    </row>
  </sheetData>
  <printOptions/>
  <pageMargins left="0.1968503937007874" right="0" top="0.4330708661417323" bottom="0.4330708661417323" header="0" footer="0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Mr. Bits Informatica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Fabiano Alcantara</dc:creator>
  <cp:keywords/>
  <dc:description/>
  <cp:lastModifiedBy>Home</cp:lastModifiedBy>
  <cp:lastPrinted>2005-10-31T12:03:59Z</cp:lastPrinted>
  <dcterms:created xsi:type="dcterms:W3CDTF">2000-02-14T21:55:27Z</dcterms:created>
  <dcterms:modified xsi:type="dcterms:W3CDTF">2005-10-31T17:31:39Z</dcterms:modified>
  <cp:category/>
  <cp:version/>
  <cp:contentType/>
  <cp:contentStatus/>
</cp:coreProperties>
</file>